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C:\総務\"/>
    </mc:Choice>
  </mc:AlternateContent>
  <xr:revisionPtr revIDLastSave="0" documentId="13_ncr:1_{A0D147C5-BD5E-4432-9B63-3B0CEA5A840E}" xr6:coauthVersionLast="47" xr6:coauthVersionMax="47" xr10:uidLastSave="{00000000-0000-0000-0000-000000000000}"/>
  <bookViews>
    <workbookView xWindow="0" yWindow="0" windowWidth="28785" windowHeight="15600" xr2:uid="{00000000-000D-0000-FFFF-FFFF00000000}"/>
  </bookViews>
  <sheets>
    <sheet name="目次" sheetId="16" r:id="rId1"/>
    <sheet name="見積書（表紙）" sheetId="3" r:id="rId2"/>
    <sheet name="表紙（契約分　請求書）" sheetId="6" r:id="rId3"/>
    <sheet name="内訳（見積）（契約分　請求書）" sheetId="5" r:id="rId4"/>
    <sheet name="表紙（契約外　請求書）" sheetId="7" r:id="rId5"/>
    <sheet name="内訳（契約外　請求書）" sheetId="8" r:id="rId6"/>
    <sheet name="請求書　入力例" sheetId="12" r:id="rId7"/>
    <sheet name="請求書　提出方法" sheetId="15" r:id="rId8"/>
    <sheet name="操作方法１" sheetId="13" r:id="rId9"/>
    <sheet name="操作方法２" sheetId="14" r:id="rId10"/>
  </sheets>
  <definedNames>
    <definedName name="_xlnm.Print_Area" localSheetId="1">'見積書（表紙）'!$A$1:$O$28</definedName>
    <definedName name="_xlnm.Print_Area" localSheetId="7">'請求書　提出方法'!$A$1:$DB$81</definedName>
    <definedName name="_xlnm.Print_Area" localSheetId="6">'請求書　入力例'!$A$1:$DB$405</definedName>
    <definedName name="_xlnm.Print_Area" localSheetId="8">操作方法１!$A$1:$DB$891</definedName>
    <definedName name="_xlnm.Print_Area" localSheetId="9">操作方法２!$A$1:$DB$405</definedName>
    <definedName name="_xlnm.Print_Area" localSheetId="5">'内訳（契約外　請求書）'!$A$1:$H$68</definedName>
    <definedName name="_xlnm.Print_Area" localSheetId="3">'内訳（見積）（契約分　請求書）'!$A$1:$N$64</definedName>
    <definedName name="_xlnm.Print_Area" localSheetId="4">'表紙（契約外　請求書）'!$A$1:$DB$77</definedName>
    <definedName name="_xlnm.Print_Area" localSheetId="2">'表紙（契約分　請求書）'!$A$1:$DB$77</definedName>
    <definedName name="_xlnm.Print_Area" localSheetId="0">目次!$A$1:$D$21</definedName>
    <definedName name="_xlnm.Print_Titles" localSheetId="5">'内訳（契約外　請求書）'!$1:$4</definedName>
    <definedName name="_xlnm.Print_Titles" localSheetId="3">'内訳（見積）（契約分　請求書）'!$1:$3</definedName>
    <definedName name="sanyu" localSheetId="1" hidden="1">"SHE06A"</definedName>
    <definedName name="sanyu" localSheetId="3" hidden="1">"SHE09A"</definedName>
    <definedName name="Z_0D8FE7FC_1643_464F_A095_B9980A853180_.wvu.Cols" localSheetId="1" hidden="1">'見積書（表紙）'!$P:$R</definedName>
    <definedName name="Z_0D8FE7FC_1643_464F_A095_B9980A853180_.wvu.PrintArea" localSheetId="1" hidden="1">'見積書（表紙）'!$A$1:$O$28</definedName>
    <definedName name="Z_0D8FE7FC_1643_464F_A095_B9980A853180_.wvu.PrintArea" localSheetId="3" hidden="1">'内訳（見積）（契約分　請求書）'!$A$1:$BN$55</definedName>
    <definedName name="Z_0D8FE7FC_1643_464F_A095_B9980A853180_.wvu.PrintTitles" localSheetId="3" hidden="1">'内訳（見積）（契約分　請求書）'!$1:$3</definedName>
    <definedName name="Z_62344BE1_82F9_405E_A81B_856ED2D93008_.wvu.Cols" localSheetId="1" hidden="1">'見積書（表紙）'!$P:$R</definedName>
    <definedName name="Z_62344BE1_82F9_405E_A81B_856ED2D93008_.wvu.Cols" localSheetId="3" hidden="1">'内訳（見積）（契約分　請求書）'!$F:$I,'内訳（見積）（契約分　請求書）'!$N:$N</definedName>
    <definedName name="Z_62344BE1_82F9_405E_A81B_856ED2D93008_.wvu.PrintArea" localSheetId="1" hidden="1">'見積書（表紙）'!$A$1:$O$28</definedName>
    <definedName name="Z_62344BE1_82F9_405E_A81B_856ED2D93008_.wvu.PrintArea" localSheetId="3" hidden="1">'内訳（見積）（契約分　請求書）'!$S$1:$BN$55</definedName>
    <definedName name="Z_62344BE1_82F9_405E_A81B_856ED2D93008_.wvu.PrintTitles" localSheetId="3" hidden="1">'内訳（見積）（契約分　請求書）'!$1:$3</definedName>
    <definedName name="Z_EE71A3A6_EBCA_4EE9_894C_4D5A64CA72DB_.wvu.Cols" localSheetId="1" hidden="1">'見積書（表紙）'!$P:$R</definedName>
    <definedName name="Z_EE71A3A6_EBCA_4EE9_894C_4D5A64CA72DB_.wvu.Cols" localSheetId="3" hidden="1">'内訳（見積）（契約分　請求書）'!$F:$I,'内訳（見積）（契約分　請求書）'!$N:$N</definedName>
    <definedName name="Z_EE71A3A6_EBCA_4EE9_894C_4D5A64CA72DB_.wvu.PrintArea" localSheetId="1" hidden="1">'見積書（表紙）'!$A$1:$O$28</definedName>
    <definedName name="Z_EE71A3A6_EBCA_4EE9_894C_4D5A64CA72DB_.wvu.PrintArea" localSheetId="3" hidden="1">'内訳（見積）（契約分　請求書）'!$A$2:$V$59</definedName>
    <definedName name="Z_EE71A3A6_EBCA_4EE9_894C_4D5A64CA72DB_.wvu.PrintTitles" localSheetId="3" hidden="1">'内訳（見積）（契約分　請求書）'!$1:$3</definedName>
    <definedName name="Z_EE71A3A6_EBCA_4EE9_894C_4D5A64CA72DB_.wvu.Rows" localSheetId="3" hidden="1">'内訳（見積）（契約分　請求書）'!$1:$1</definedName>
    <definedName name="Z_F22F3FC1_D73D_4C07_BA1C_1F5A806A5C05_.wvu.Cols" localSheetId="1" hidden="1">'見積書（表紙）'!$P:$R</definedName>
    <definedName name="Z_F22F3FC1_D73D_4C07_BA1C_1F5A806A5C05_.wvu.Cols" localSheetId="3" hidden="1">'内訳（見積）（契約分　請求書）'!$O:$V</definedName>
    <definedName name="Z_F22F3FC1_D73D_4C07_BA1C_1F5A806A5C05_.wvu.PrintArea" localSheetId="1" hidden="1">'見積書（表紙）'!$A$1:$O$28</definedName>
    <definedName name="Z_F22F3FC1_D73D_4C07_BA1C_1F5A806A5C05_.wvu.PrintArea" localSheetId="3" hidden="1">'内訳（見積）（契約分　請求書）'!$A$1:$N$64</definedName>
    <definedName name="Z_F22F3FC1_D73D_4C07_BA1C_1F5A806A5C05_.wvu.PrintTitles" localSheetId="3" hidden="1">'内訳（見積）（契約分　請求書）'!$1:$3</definedName>
    <definedName name="Z_F22F3FC1_D73D_4C07_BA1C_1F5A806A5C05_.wvu.Rows" localSheetId="3" hidden="1">'内訳（見積）（契約分　請求書）'!$2:$2</definedName>
    <definedName name="自動集計10" localSheetId="7">'請求書　提出方法'!#REF!</definedName>
    <definedName name="自動集計10" localSheetId="6">'請求書　入力例'!#REF!</definedName>
    <definedName name="自動集計10" localSheetId="8">操作方法１!#REF!</definedName>
    <definedName name="自動集計10" localSheetId="9">操作方法２!#REF!</definedName>
    <definedName name="自動集計10">'表紙（契約外　請求書）'!$AZ$42</definedName>
    <definedName name="自動集計8" localSheetId="7">'請求書　提出方法'!#REF!</definedName>
    <definedName name="自動集計8" localSheetId="6">'請求書　入力例'!#REF!</definedName>
    <definedName name="自動集計8" localSheetId="8">操作方法１!#REF!</definedName>
    <definedName name="自動集計8" localSheetId="9">操作方法２!#REF!</definedName>
    <definedName name="自動集計8">'表紙（契約外　請求書）'!$AZ$43</definedName>
    <definedName name="自動集計対象外" localSheetId="7">'請求書　提出方法'!#REF!</definedName>
    <definedName name="自動集計対象外" localSheetId="6">'請求書　入力例'!#REF!</definedName>
    <definedName name="自動集計対象外" localSheetId="8">操作方法１!#REF!</definedName>
    <definedName name="自動集計対象外" localSheetId="9">操作方法２!#REF!</definedName>
    <definedName name="自動集計対象外">'表紙（契約外　請求書）'!$AZ$44</definedName>
  </definedNames>
  <calcPr calcId="191029"/>
  <customWorkbookViews>
    <customWorkbookView name="①入力・印刷　【　見積書（内訳）】" guid="{F22F3FC1-D73D-4C07-BA1C-1F5A806A5C05}" windowWidth="1919" windowHeight="1040" activeSheetId="5"/>
    <customWorkbookView name="②入力　【　契約分請求書（内訳）】" guid="{62344BE1-82F9-405E-A81B-856ED2D93008}" maximized="1" xWindow="-8" yWindow="-8" windowWidth="1936" windowHeight="1056" activeSheetId="5"/>
    <customWorkbookView name="③印刷　【　契約分請求書（内訳）】" guid="{EE71A3A6-EBCA-4EE9-894C-4D5A64CA72DB}" maximized="1" xWindow="-8" yWindow="-8" windowWidth="1936" windowHeight="1056" activeSheetId="5"/>
    <customWorkbookView name="④全体表示" guid="{0D8FE7FC-1643-464F-A095-B9980A853180}" maximized="1" xWindow="-8" yWindow="-8" windowWidth="1936" windowHeight="1056" activeSheetId="5"/>
  </customWorkbookViews>
</workbook>
</file>

<file path=xl/calcChain.xml><?xml version="1.0" encoding="utf-8"?>
<calcChain xmlns="http://schemas.openxmlformats.org/spreadsheetml/2006/main">
  <c r="Z5" i="5" l="1"/>
  <c r="Z6" i="5"/>
  <c r="Z7" i="5"/>
  <c r="Z8" i="5"/>
  <c r="Z9" i="5"/>
  <c r="Z10" i="5"/>
  <c r="Z11" i="5"/>
  <c r="Z12" i="5"/>
  <c r="Z13" i="5"/>
  <c r="Z14" i="5"/>
  <c r="Z15" i="5"/>
  <c r="Z16" i="5"/>
  <c r="Z17" i="5"/>
  <c r="Z18" i="5"/>
  <c r="Z19" i="5"/>
  <c r="Z20" i="5"/>
  <c r="Z21" i="5"/>
  <c r="Z22" i="5"/>
  <c r="Z23" i="5"/>
  <c r="Z24" i="5"/>
  <c r="Z25" i="5"/>
  <c r="Z26" i="5"/>
  <c r="Z27" i="5"/>
  <c r="Z28" i="5"/>
  <c r="Z29" i="5"/>
  <c r="Z30" i="5"/>
  <c r="Z31" i="5"/>
  <c r="Z32" i="5"/>
  <c r="Z33" i="5"/>
  <c r="Z34" i="5"/>
  <c r="Z35" i="5"/>
  <c r="Z36" i="5"/>
  <c r="Z37" i="5"/>
  <c r="Z38" i="5"/>
  <c r="Z39" i="5"/>
  <c r="Z40" i="5"/>
  <c r="Z41" i="5"/>
  <c r="Z42" i="5"/>
  <c r="Z43" i="5"/>
  <c r="Z44" i="5"/>
  <c r="Z45" i="5"/>
  <c r="Z46" i="5"/>
  <c r="Z47" i="5"/>
  <c r="Z48" i="5"/>
  <c r="Z49" i="5"/>
  <c r="Z50" i="5"/>
  <c r="Z51" i="5"/>
  <c r="Z52" i="5"/>
  <c r="Z53" i="5"/>
  <c r="Z54" i="5"/>
  <c r="Z55" i="5"/>
  <c r="Z4" i="5"/>
  <c r="X55" i="5"/>
  <c r="X54" i="5"/>
  <c r="X53" i="5"/>
  <c r="X52" i="5"/>
  <c r="X51" i="5"/>
  <c r="X50" i="5"/>
  <c r="X49" i="5"/>
  <c r="X48" i="5"/>
  <c r="X47" i="5"/>
  <c r="X46" i="5"/>
  <c r="X45" i="5"/>
  <c r="X44" i="5"/>
  <c r="X43" i="5"/>
  <c r="X42" i="5"/>
  <c r="X41" i="5"/>
  <c r="X40" i="5"/>
  <c r="X39" i="5"/>
  <c r="X38" i="5"/>
  <c r="X37" i="5"/>
  <c r="X36" i="5"/>
  <c r="X35" i="5"/>
  <c r="X34" i="5"/>
  <c r="X33" i="5"/>
  <c r="X32" i="5"/>
  <c r="X31" i="5"/>
  <c r="X30" i="5"/>
  <c r="X29" i="5"/>
  <c r="X28" i="5"/>
  <c r="X27" i="5"/>
  <c r="X26" i="5"/>
  <c r="X25" i="5"/>
  <c r="X24" i="5"/>
  <c r="X23" i="5"/>
  <c r="X22" i="5"/>
  <c r="X21" i="5"/>
  <c r="X20" i="5"/>
  <c r="X19" i="5"/>
  <c r="X18" i="5"/>
  <c r="X17" i="5"/>
  <c r="X16" i="5"/>
  <c r="X15" i="5"/>
  <c r="X14" i="5"/>
  <c r="X13" i="5"/>
  <c r="X12" i="5"/>
  <c r="X11" i="5"/>
  <c r="X10" i="5"/>
  <c r="X9" i="5"/>
  <c r="X8" i="5"/>
  <c r="X7" i="5"/>
  <c r="X6" i="5"/>
  <c r="X5" i="5"/>
  <c r="X4" i="5"/>
  <c r="AC48" i="7"/>
  <c r="I8" i="5"/>
  <c r="F5" i="8"/>
  <c r="CS7" i="6"/>
  <c r="AZ43" i="7"/>
  <c r="AZ44" i="7"/>
  <c r="AC51" i="7"/>
  <c r="CS7" i="7"/>
  <c r="BV53" i="6"/>
  <c r="BV50" i="6"/>
  <c r="F6" i="8"/>
  <c r="F7" i="8"/>
  <c r="F8" i="8"/>
  <c r="F9" i="8"/>
  <c r="F10" i="8"/>
  <c r="F11" i="8"/>
  <c r="F12" i="8"/>
  <c r="F13" i="8"/>
  <c r="F14" i="8"/>
  <c r="F15" i="8"/>
  <c r="F16" i="8"/>
  <c r="F17" i="8"/>
  <c r="F18" i="8"/>
  <c r="F19" i="8"/>
  <c r="F21" i="8"/>
  <c r="F22" i="8"/>
  <c r="F23" i="8"/>
  <c r="F24" i="8"/>
  <c r="F25" i="8"/>
  <c r="F26" i="8"/>
  <c r="F27" i="8"/>
  <c r="F28" i="8"/>
  <c r="F29" i="8"/>
  <c r="F30" i="8"/>
  <c r="F31" i="8"/>
  <c r="F32" i="8"/>
  <c r="F33" i="8"/>
  <c r="F34" i="8"/>
  <c r="F35"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AC59" i="7" l="1"/>
  <c r="N59" i="7"/>
  <c r="AZ42" i="7"/>
  <c r="AR54" i="7"/>
  <c r="AR51" i="7"/>
  <c r="F20" i="8" l="1"/>
  <c r="AR48" i="7"/>
  <c r="AR59" i="7" s="1"/>
  <c r="N32" i="7" s="1"/>
  <c r="BG50" i="6"/>
  <c r="BG53" i="6"/>
  <c r="N65" i="6"/>
  <c r="BG56" i="6" s="1"/>
  <c r="BV56" i="6" l="1"/>
  <c r="N68" i="6" s="1"/>
  <c r="N71" i="6" s="1"/>
  <c r="CK56" i="6" s="1"/>
  <c r="BG59" i="6"/>
  <c r="BG65" i="6" s="1"/>
  <c r="N32" i="6" l="1"/>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I5" i="5"/>
  <c r="I6" i="5"/>
  <c r="I7"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M19" i="3"/>
  <c r="I19" i="3"/>
  <c r="M4" i="5"/>
  <c r="P28" i="5"/>
  <c r="P47" i="5"/>
  <c r="P54" i="5"/>
  <c r="O55" i="5"/>
  <c r="P39" i="5"/>
  <c r="P21" i="5"/>
  <c r="P5" i="5"/>
  <c r="P49" i="5"/>
  <c r="P22" i="5"/>
  <c r="P11" i="5"/>
  <c r="P51" i="5"/>
  <c r="O47" i="5"/>
  <c r="O23" i="5"/>
  <c r="P45" i="5"/>
  <c r="P14" i="5"/>
  <c r="O18" i="5"/>
  <c r="P18" i="5"/>
  <c r="P13" i="5"/>
  <c r="P10" i="5"/>
  <c r="O30" i="5"/>
  <c r="P43" i="5"/>
  <c r="O15" i="5"/>
  <c r="O52" i="5"/>
  <c r="O11" i="5"/>
  <c r="O17" i="5"/>
  <c r="O37" i="5"/>
  <c r="P29" i="5"/>
  <c r="P34" i="5"/>
  <c r="P40" i="5"/>
  <c r="O16" i="5"/>
  <c r="O36" i="5"/>
  <c r="O12" i="5"/>
  <c r="O5" i="5"/>
  <c r="P7" i="5"/>
  <c r="O26" i="5"/>
  <c r="O39" i="5"/>
  <c r="P42" i="5"/>
  <c r="P12" i="5"/>
  <c r="O45" i="5"/>
  <c r="O27" i="5"/>
  <c r="O19" i="5"/>
  <c r="O43" i="5"/>
  <c r="P6" i="5"/>
  <c r="O14" i="5"/>
  <c r="O53" i="5"/>
  <c r="P41" i="5"/>
  <c r="P38" i="5"/>
  <c r="O51" i="5"/>
  <c r="P19" i="5"/>
  <c r="O22" i="5"/>
  <c r="P33" i="5"/>
  <c r="P17" i="5"/>
  <c r="P31" i="5"/>
  <c r="P32" i="5"/>
  <c r="O34" i="5"/>
  <c r="P53" i="5"/>
  <c r="O25" i="5"/>
  <c r="P27" i="5"/>
  <c r="P24" i="5"/>
  <c r="O32" i="5"/>
  <c r="O7" i="5"/>
  <c r="O50" i="5"/>
  <c r="O48" i="5"/>
  <c r="O21" i="5"/>
  <c r="P55" i="5"/>
  <c r="O31" i="5"/>
  <c r="O10" i="5"/>
  <c r="P15" i="5"/>
  <c r="O44" i="5"/>
  <c r="P48" i="5"/>
  <c r="O6" i="5"/>
  <c r="O9" i="5"/>
  <c r="O13" i="5"/>
  <c r="P37" i="5"/>
  <c r="P16" i="5"/>
  <c r="O40" i="5"/>
  <c r="P35" i="5"/>
  <c r="O29" i="5"/>
  <c r="O33" i="5"/>
  <c r="O38" i="5"/>
  <c r="P44" i="5"/>
  <c r="O54" i="5"/>
  <c r="O35" i="5"/>
  <c r="P36" i="5"/>
  <c r="P8" i="5"/>
  <c r="O20" i="5"/>
  <c r="O41" i="5"/>
  <c r="O42" i="5"/>
  <c r="P46" i="5"/>
  <c r="P9" i="5"/>
  <c r="P30" i="5"/>
  <c r="O8" i="5"/>
  <c r="O46" i="5"/>
  <c r="O49" i="5"/>
  <c r="P23" i="5"/>
  <c r="P20" i="5"/>
  <c r="O28" i="5"/>
  <c r="P26" i="5"/>
  <c r="P25" i="5"/>
  <c r="P52" i="5"/>
  <c r="P50" i="5"/>
  <c r="O24" i="5"/>
  <c r="R40" i="5"/>
  <c r="R44" i="5"/>
  <c r="Q16" i="5"/>
  <c r="R42" i="5"/>
  <c r="Q20" i="5"/>
  <c r="R51" i="5"/>
  <c r="Q17" i="5"/>
  <c r="R17" i="5"/>
  <c r="Q24" i="5"/>
  <c r="Q44" i="5"/>
  <c r="Q36" i="5"/>
  <c r="Q13" i="5"/>
  <c r="Q33" i="5"/>
  <c r="R25" i="5"/>
  <c r="R28" i="5"/>
  <c r="R29" i="5"/>
  <c r="R5" i="5"/>
  <c r="Q52" i="5"/>
  <c r="R11" i="5"/>
  <c r="Q48" i="5"/>
  <c r="R34" i="5"/>
  <c r="Q34" i="5"/>
  <c r="Q37" i="5"/>
  <c r="Q11" i="5"/>
  <c r="R30" i="5"/>
  <c r="Q5" i="5"/>
  <c r="R13" i="5"/>
  <c r="R41" i="5"/>
  <c r="R12" i="5"/>
  <c r="R46" i="5"/>
  <c r="Q51" i="5"/>
  <c r="R35" i="5"/>
  <c r="R23" i="5"/>
  <c r="R14" i="5"/>
  <c r="Q49" i="5"/>
  <c r="R52" i="5"/>
  <c r="Q25" i="5"/>
  <c r="Q19" i="5"/>
  <c r="Q53" i="5"/>
  <c r="Q47" i="5"/>
  <c r="Q12" i="5"/>
  <c r="R21" i="5"/>
  <c r="R10" i="5"/>
  <c r="Q39" i="5"/>
  <c r="Q35" i="5"/>
  <c r="Q45" i="5"/>
  <c r="Q27" i="5"/>
  <c r="R36" i="5"/>
  <c r="R32" i="5"/>
  <c r="Q21" i="5"/>
  <c r="R6" i="5"/>
  <c r="Q54" i="5"/>
  <c r="Q18" i="5"/>
  <c r="Q14" i="5"/>
  <c r="Q38" i="5"/>
  <c r="Q43" i="5"/>
  <c r="Q42" i="5"/>
  <c r="R38" i="5"/>
  <c r="Q28" i="5"/>
  <c r="Q32" i="5"/>
  <c r="R16" i="5"/>
  <c r="R48" i="5"/>
  <c r="Q50" i="5"/>
  <c r="Q15" i="5"/>
  <c r="R26" i="5"/>
  <c r="R8" i="5"/>
  <c r="R37" i="5"/>
  <c r="Q22" i="5"/>
  <c r="R47" i="5"/>
  <c r="R9" i="5"/>
  <c r="Q9" i="5"/>
  <c r="R15" i="5"/>
  <c r="R19" i="5"/>
  <c r="R45" i="5"/>
  <c r="Q31" i="5"/>
  <c r="Q10" i="5"/>
  <c r="Q46" i="5"/>
  <c r="Q29" i="5"/>
  <c r="Q55" i="5"/>
  <c r="R27" i="5"/>
  <c r="R22" i="5"/>
  <c r="R55" i="5"/>
  <c r="R50" i="5"/>
  <c r="Q23" i="5"/>
  <c r="R43" i="5"/>
  <c r="Q41" i="5"/>
  <c r="R49" i="5"/>
  <c r="R53" i="5"/>
  <c r="Q4" i="5"/>
  <c r="R33" i="5"/>
  <c r="R7" i="5"/>
  <c r="R31" i="5"/>
  <c r="R24" i="5"/>
  <c r="Q26" i="5"/>
  <c r="Q30" i="5"/>
  <c r="Q7" i="5"/>
  <c r="R54" i="5"/>
  <c r="Q8" i="5"/>
  <c r="Q6" i="5"/>
  <c r="R20" i="5"/>
  <c r="R39" i="5"/>
  <c r="Q40" i="5"/>
  <c r="R18" i="5"/>
  <c r="T54" i="5" l="1"/>
  <c r="V54" i="5" s="1"/>
  <c r="T30" i="5"/>
  <c r="V30" i="5" s="1"/>
  <c r="T26" i="5"/>
  <c r="V26" i="5" s="1"/>
  <c r="T22" i="5"/>
  <c r="V22" i="5" s="1"/>
  <c r="T18" i="5"/>
  <c r="V18" i="5" s="1"/>
  <c r="T14" i="5"/>
  <c r="V14" i="5" s="1"/>
  <c r="T10" i="5"/>
  <c r="V10" i="5" s="1"/>
  <c r="T6" i="5"/>
  <c r="V6" i="5" s="1"/>
  <c r="T52" i="5"/>
  <c r="V52" i="5" s="1"/>
  <c r="T50" i="5"/>
  <c r="V50" i="5" s="1"/>
  <c r="T48" i="5"/>
  <c r="V48" i="5" s="1"/>
  <c r="T46" i="5"/>
  <c r="V46" i="5" s="1"/>
  <c r="T44" i="5"/>
  <c r="V44" i="5" s="1"/>
  <c r="T42" i="5"/>
  <c r="V42" i="5" s="1"/>
  <c r="T40" i="5"/>
  <c r="V40" i="5" s="1"/>
  <c r="T38" i="5"/>
  <c r="V38" i="5" s="1"/>
  <c r="T36" i="5"/>
  <c r="V36" i="5" s="1"/>
  <c r="T34" i="5"/>
  <c r="V34" i="5" s="1"/>
  <c r="T32" i="5"/>
  <c r="V32" i="5" s="1"/>
  <c r="T28" i="5"/>
  <c r="V28" i="5" s="1"/>
  <c r="T24" i="5"/>
  <c r="V24" i="5" s="1"/>
  <c r="T20" i="5"/>
  <c r="V20" i="5" s="1"/>
  <c r="T16" i="5"/>
  <c r="V16" i="5" s="1"/>
  <c r="T12" i="5"/>
  <c r="V12" i="5" s="1"/>
  <c r="T8" i="5"/>
  <c r="V8" i="5" s="1"/>
  <c r="S55" i="5"/>
  <c r="U55" i="5" s="1"/>
  <c r="S53" i="5"/>
  <c r="U53" i="5" s="1"/>
  <c r="S51" i="5"/>
  <c r="U51" i="5" s="1"/>
  <c r="S49" i="5"/>
  <c r="U49" i="5" s="1"/>
  <c r="S47" i="5"/>
  <c r="U47" i="5" s="1"/>
  <c r="S45" i="5"/>
  <c r="U45" i="5" s="1"/>
  <c r="S43" i="5"/>
  <c r="U43" i="5" s="1"/>
  <c r="S41" i="5"/>
  <c r="U41" i="5" s="1"/>
  <c r="S39" i="5"/>
  <c r="U39" i="5" s="1"/>
  <c r="S37" i="5"/>
  <c r="U37" i="5" s="1"/>
  <c r="S35" i="5"/>
  <c r="U35" i="5" s="1"/>
  <c r="S33" i="5"/>
  <c r="U33" i="5" s="1"/>
  <c r="S31" i="5"/>
  <c r="U31" i="5" s="1"/>
  <c r="S29" i="5"/>
  <c r="U29" i="5" s="1"/>
  <c r="S27" i="5"/>
  <c r="U27" i="5" s="1"/>
  <c r="S25" i="5"/>
  <c r="U25" i="5" s="1"/>
  <c r="S23" i="5"/>
  <c r="U23" i="5" s="1"/>
  <c r="S21" i="5"/>
  <c r="U21" i="5" s="1"/>
  <c r="S19" i="5"/>
  <c r="U19" i="5" s="1"/>
  <c r="S17" i="5"/>
  <c r="U17" i="5" s="1"/>
  <c r="S15" i="5"/>
  <c r="U15" i="5" s="1"/>
  <c r="S13" i="5"/>
  <c r="U13" i="5" s="1"/>
  <c r="S11" i="5"/>
  <c r="U11" i="5" s="1"/>
  <c r="S9" i="5"/>
  <c r="U9" i="5" s="1"/>
  <c r="S7" i="5"/>
  <c r="U7" i="5" s="1"/>
  <c r="S5" i="5"/>
  <c r="U5" i="5" s="1"/>
  <c r="T55" i="5"/>
  <c r="V55" i="5" s="1"/>
  <c r="T53" i="5"/>
  <c r="V53" i="5" s="1"/>
  <c r="T51" i="5"/>
  <c r="V51" i="5" s="1"/>
  <c r="T49" i="5"/>
  <c r="V49" i="5" s="1"/>
  <c r="T47" i="5"/>
  <c r="V47" i="5" s="1"/>
  <c r="T45" i="5"/>
  <c r="V45" i="5" s="1"/>
  <c r="T43" i="5"/>
  <c r="V43" i="5" s="1"/>
  <c r="T41" i="5"/>
  <c r="V41" i="5" s="1"/>
  <c r="T39" i="5"/>
  <c r="V39" i="5" s="1"/>
  <c r="T37" i="5"/>
  <c r="V37" i="5" s="1"/>
  <c r="T35" i="5"/>
  <c r="V35" i="5" s="1"/>
  <c r="T33" i="5"/>
  <c r="V33" i="5" s="1"/>
  <c r="T31" i="5"/>
  <c r="V31" i="5" s="1"/>
  <c r="T29" i="5"/>
  <c r="V29" i="5" s="1"/>
  <c r="T27" i="5"/>
  <c r="V27" i="5" s="1"/>
  <c r="T25" i="5"/>
  <c r="V25" i="5" s="1"/>
  <c r="T23" i="5"/>
  <c r="V23" i="5" s="1"/>
  <c r="T21" i="5"/>
  <c r="V21" i="5" s="1"/>
  <c r="T19" i="5"/>
  <c r="V19" i="5" s="1"/>
  <c r="T17" i="5"/>
  <c r="V17" i="5" s="1"/>
  <c r="T15" i="5"/>
  <c r="V15" i="5" s="1"/>
  <c r="T13" i="5"/>
  <c r="V13" i="5" s="1"/>
  <c r="T11" i="5"/>
  <c r="V11" i="5" s="1"/>
  <c r="T9" i="5"/>
  <c r="V9" i="5" s="1"/>
  <c r="T7" i="5"/>
  <c r="V7" i="5" s="1"/>
  <c r="T5" i="5"/>
  <c r="V5" i="5" s="1"/>
  <c r="S54" i="5"/>
  <c r="U54" i="5" s="1"/>
  <c r="S52" i="5"/>
  <c r="U52" i="5" s="1"/>
  <c r="S50" i="5"/>
  <c r="U50" i="5" s="1"/>
  <c r="S48" i="5"/>
  <c r="U48" i="5" s="1"/>
  <c r="S46" i="5"/>
  <c r="U46" i="5" s="1"/>
  <c r="S44" i="5"/>
  <c r="U44" i="5" s="1"/>
  <c r="S42" i="5"/>
  <c r="U42" i="5" s="1"/>
  <c r="S40" i="5"/>
  <c r="U40" i="5" s="1"/>
  <c r="S38" i="5"/>
  <c r="U38" i="5" s="1"/>
  <c r="S36" i="5"/>
  <c r="U36" i="5" s="1"/>
  <c r="S34" i="5"/>
  <c r="U34" i="5" s="1"/>
  <c r="S32" i="5"/>
  <c r="U32" i="5" s="1"/>
  <c r="S30" i="5"/>
  <c r="U30" i="5" s="1"/>
  <c r="S28" i="5"/>
  <c r="U28" i="5" s="1"/>
  <c r="S26" i="5"/>
  <c r="U26" i="5" s="1"/>
  <c r="S24" i="5"/>
  <c r="U24" i="5" s="1"/>
  <c r="S22" i="5"/>
  <c r="U22" i="5" s="1"/>
  <c r="S20" i="5"/>
  <c r="U20" i="5" s="1"/>
  <c r="S18" i="5"/>
  <c r="U18" i="5" s="1"/>
  <c r="S16" i="5"/>
  <c r="U16" i="5" s="1"/>
  <c r="S14" i="5"/>
  <c r="U14" i="5" s="1"/>
  <c r="S12" i="5"/>
  <c r="U12" i="5" s="1"/>
  <c r="S10" i="5"/>
  <c r="U10" i="5" s="1"/>
  <c r="S8" i="5"/>
  <c r="U8" i="5" s="1"/>
  <c r="S6" i="5"/>
  <c r="U6" i="5" s="1"/>
  <c r="O4" i="5"/>
  <c r="P4" i="5"/>
  <c r="R4" i="5"/>
  <c r="S4" i="5" l="1"/>
  <c r="T4" i="5"/>
  <c r="U4" i="5" l="1"/>
  <c r="M64" i="5"/>
  <c r="I64" i="5"/>
  <c r="M63" i="5"/>
  <c r="I63" i="5"/>
  <c r="M62" i="5"/>
  <c r="I62" i="5"/>
  <c r="M61" i="5"/>
  <c r="I61" i="5"/>
  <c r="M60" i="5"/>
  <c r="I60" i="5"/>
  <c r="M59" i="5"/>
  <c r="I59" i="5"/>
  <c r="M58" i="5"/>
  <c r="I58" i="5"/>
  <c r="M57" i="5"/>
  <c r="I57" i="5"/>
  <c r="M56" i="5"/>
  <c r="I56" i="5"/>
  <c r="I4" i="5"/>
  <c r="V4" i="5" l="1"/>
  <c r="I28" i="3"/>
  <c r="M27" i="3"/>
  <c r="Q28" i="3" s="1"/>
  <c r="M24" i="3"/>
  <c r="I24" i="3"/>
  <c r="M23" i="3"/>
  <c r="I23" i="3"/>
  <c r="M22" i="3"/>
  <c r="I22" i="3"/>
  <c r="M21" i="3"/>
  <c r="I21" i="3"/>
  <c r="M20" i="3"/>
  <c r="I20" i="3"/>
  <c r="M18" i="3"/>
  <c r="I18" i="3"/>
  <c r="M17" i="3"/>
  <c r="I17" i="3"/>
  <c r="M16" i="3"/>
  <c r="I16" i="3"/>
  <c r="M15" i="3"/>
  <c r="I15" i="3"/>
  <c r="M14" i="3"/>
  <c r="I14" i="3"/>
  <c r="M13" i="3"/>
  <c r="I13" i="3"/>
  <c r="M12" i="3"/>
  <c r="I12" i="3"/>
  <c r="P28" i="3" l="1"/>
  <c r="CK59" i="6" l="1"/>
  <c r="BV59" i="6" s="1"/>
  <c r="BV65" i="6" l="1"/>
  <c r="CK65" i="6"/>
</calcChain>
</file>

<file path=xl/sharedStrings.xml><?xml version="1.0" encoding="utf-8"?>
<sst xmlns="http://schemas.openxmlformats.org/spreadsheetml/2006/main" count="188" uniqueCount="138">
  <si>
    <t>金　　　額</t>
  </si>
  <si>
    <t>前 月 迄 出 来 高</t>
  </si>
  <si>
    <t>今 月 出 来 高</t>
  </si>
  <si>
    <t>累 計 出 来 高</t>
  </si>
  <si>
    <t>差　引　残　高</t>
  </si>
  <si>
    <t>数量</t>
  </si>
  <si>
    <t>第1回請求</t>
    <rPh sb="0" eb="1">
      <t>ダイ</t>
    </rPh>
    <rPh sb="2" eb="3">
      <t>カイ</t>
    </rPh>
    <rPh sb="3" eb="5">
      <t>セイキュウ</t>
    </rPh>
    <phoneticPr fontId="1"/>
  </si>
  <si>
    <t>第2回請求</t>
    <rPh sb="0" eb="1">
      <t>ダイ</t>
    </rPh>
    <rPh sb="2" eb="3">
      <t>カイ</t>
    </rPh>
    <rPh sb="3" eb="5">
      <t>セイキュウ</t>
    </rPh>
    <phoneticPr fontId="1"/>
  </si>
  <si>
    <t>工事名</t>
    <rPh sb="0" eb="2">
      <t>コウジ</t>
    </rPh>
    <rPh sb="2" eb="3">
      <t>メイ</t>
    </rPh>
    <phoneticPr fontId="7"/>
  </si>
  <si>
    <t>　見　　積　　書　</t>
    <rPh sb="1" eb="2">
      <t>ミ</t>
    </rPh>
    <rPh sb="4" eb="5">
      <t>セキ</t>
    </rPh>
    <rPh sb="7" eb="8">
      <t>ショ</t>
    </rPh>
    <phoneticPr fontId="7"/>
  </si>
  <si>
    <t>工事場所</t>
    <rPh sb="0" eb="2">
      <t>コウジ</t>
    </rPh>
    <rPh sb="2" eb="4">
      <t>バショ</t>
    </rPh>
    <phoneticPr fontId="7"/>
  </si>
  <si>
    <t xml:space="preserve">  三友工業株式会社　御中  </t>
  </si>
  <si>
    <t>工事№</t>
    <rPh sb="0" eb="2">
      <t>コウジ</t>
    </rPh>
    <phoneticPr fontId="7"/>
  </si>
  <si>
    <t>科　　　　　目</t>
    <rPh sb="0" eb="1">
      <t>カ</t>
    </rPh>
    <rPh sb="6" eb="7">
      <t>メ</t>
    </rPh>
    <phoneticPr fontId="7"/>
  </si>
  <si>
    <t xml:space="preserve"> 下記の通りお見積致します。</t>
    <rPh sb="1" eb="3">
      <t>カキ</t>
    </rPh>
    <rPh sb="4" eb="5">
      <t>トオ</t>
    </rPh>
    <rPh sb="7" eb="9">
      <t>ミツモリ</t>
    </rPh>
    <rPh sb="9" eb="10">
      <t>イタ</t>
    </rPh>
    <phoneticPr fontId="7"/>
  </si>
  <si>
    <t>見積有効期限</t>
    <rPh sb="0" eb="2">
      <t>ミツモ</t>
    </rPh>
    <rPh sb="2" eb="6">
      <t>ユウコウキゲン</t>
    </rPh>
    <phoneticPr fontId="7"/>
  </si>
  <si>
    <t>支払い条件</t>
    <rPh sb="0" eb="2">
      <t>シハラ</t>
    </rPh>
    <rPh sb="3" eb="5">
      <t>ジョウケン</t>
    </rPh>
    <phoneticPr fontId="7"/>
  </si>
  <si>
    <t>現金　　　　　　％　手形　　　　　　％</t>
    <rPh sb="0" eb="2">
      <t>ゲンキン</t>
    </rPh>
    <rPh sb="10" eb="12">
      <t>テガタ</t>
    </rPh>
    <phoneticPr fontId="7"/>
  </si>
  <si>
    <t>支払回数</t>
    <rPh sb="0" eb="4">
      <t>シハライカイスウ</t>
    </rPh>
    <phoneticPr fontId="7"/>
  </si>
  <si>
    <t>￥</t>
    <phoneticPr fontId="7"/>
  </si>
  <si>
    <t>工納期</t>
    <rPh sb="0" eb="1">
      <t>コウ</t>
    </rPh>
    <rPh sb="1" eb="3">
      <t>ノウキ</t>
    </rPh>
    <phoneticPr fontId="7"/>
  </si>
  <si>
    <t>うち、法定福利費</t>
    <rPh sb="3" eb="8">
      <t>ホウテイフクリヒ</t>
    </rPh>
    <phoneticPr fontId="7"/>
  </si>
  <si>
    <t>受渡場所</t>
    <rPh sb="0" eb="1">
      <t>ウ</t>
    </rPh>
    <phoneticPr fontId="7"/>
  </si>
  <si>
    <t>工種･細目
コ ー ド</t>
    <rPh sb="0" eb="2">
      <t>コウシュ</t>
    </rPh>
    <rPh sb="3" eb="5">
      <t>サイモク</t>
    </rPh>
    <phoneticPr fontId="7"/>
  </si>
  <si>
    <t>工　 種　・　細　 目　・　内　 訳</t>
    <rPh sb="0" eb="1">
      <t>コウ</t>
    </rPh>
    <rPh sb="3" eb="4">
      <t>タネ</t>
    </rPh>
    <rPh sb="7" eb="8">
      <t>ホソ</t>
    </rPh>
    <rPh sb="10" eb="11">
      <t>メ</t>
    </rPh>
    <rPh sb="14" eb="15">
      <t>ウチ</t>
    </rPh>
    <rPh sb="17" eb="18">
      <t>ワケ</t>
    </rPh>
    <phoneticPr fontId="7"/>
  </si>
  <si>
    <t>数　　量</t>
    <rPh sb="0" eb="1">
      <t>カズ</t>
    </rPh>
    <rPh sb="3" eb="4">
      <t>リョウ</t>
    </rPh>
    <phoneticPr fontId="7"/>
  </si>
  <si>
    <t>単位</t>
    <rPh sb="0" eb="2">
      <t>タンイ</t>
    </rPh>
    <phoneticPr fontId="7"/>
  </si>
  <si>
    <t>単　　価</t>
    <rPh sb="0" eb="1">
      <t>タン</t>
    </rPh>
    <rPh sb="3" eb="4">
      <t>アタイ</t>
    </rPh>
    <phoneticPr fontId="7"/>
  </si>
  <si>
    <t>金　　　　額</t>
    <rPh sb="0" eb="1">
      <t>キン</t>
    </rPh>
    <rPh sb="5" eb="6">
      <t>ガク</t>
    </rPh>
    <phoneticPr fontId="7"/>
  </si>
  <si>
    <t>　※　　　　　査　　　　　定　　　　　欄</t>
    <rPh sb="7" eb="8">
      <t>ジャ</t>
    </rPh>
    <rPh sb="13" eb="14">
      <t>サダム</t>
    </rPh>
    <rPh sb="19" eb="20">
      <t>ラン</t>
    </rPh>
    <phoneticPr fontId="7"/>
  </si>
  <si>
    <t>備　　　考</t>
    <rPh sb="0" eb="1">
      <t>ソナエ</t>
    </rPh>
    <rPh sb="4" eb="5">
      <t>コウ</t>
    </rPh>
    <phoneticPr fontId="7"/>
  </si>
  <si>
    <t>計</t>
    <rPh sb="0" eb="1">
      <t>ケイ</t>
    </rPh>
    <phoneticPr fontId="7"/>
  </si>
  <si>
    <t>計　（本体+消費税等）</t>
    <rPh sb="0" eb="1">
      <t>ケイ</t>
    </rPh>
    <rPh sb="3" eb="5">
      <t>ホンタイ</t>
    </rPh>
    <rPh sb="6" eb="9">
      <t>ショウヒゼイ</t>
    </rPh>
    <rPh sb="9" eb="10">
      <t>トウ</t>
    </rPh>
    <phoneticPr fontId="7"/>
  </si>
  <si>
    <t>査定事項</t>
    <rPh sb="0" eb="2">
      <t>サテイ</t>
    </rPh>
    <rPh sb="2" eb="4">
      <t>ジコウ</t>
    </rPh>
    <phoneticPr fontId="7"/>
  </si>
  <si>
    <t>※ 発 注 金 額</t>
    <rPh sb="2" eb="3">
      <t>ハッ</t>
    </rPh>
    <rPh sb="4" eb="5">
      <t>チュウ</t>
    </rPh>
    <rPh sb="6" eb="7">
      <t>キン</t>
    </rPh>
    <rPh sb="8" eb="9">
      <t>ガク</t>
    </rPh>
    <phoneticPr fontId="7"/>
  </si>
  <si>
    <t>※印の欄は業者の方で記入しないこと</t>
    <phoneticPr fontId="7"/>
  </si>
  <si>
    <t>備　　　　　考</t>
    <rPh sb="0" eb="1">
      <t>ソナエ</t>
    </rPh>
    <rPh sb="6" eb="7">
      <t>コウ</t>
    </rPh>
    <phoneticPr fontId="7"/>
  </si>
  <si>
    <t>第</t>
    <rPh sb="0" eb="1">
      <t>ダイ</t>
    </rPh>
    <phoneticPr fontId="1"/>
  </si>
  <si>
    <t>回請求</t>
    <rPh sb="0" eb="3">
      <t>カイセイキュウ</t>
    </rPh>
    <phoneticPr fontId="1"/>
  </si>
  <si>
    <t>契　　　約　　　金　　　額</t>
    <rPh sb="0" eb="1">
      <t>チギリ</t>
    </rPh>
    <rPh sb="4" eb="5">
      <t>ヤク</t>
    </rPh>
    <rPh sb="8" eb="9">
      <t>キン</t>
    </rPh>
    <rPh sb="12" eb="13">
      <t>ガク</t>
    </rPh>
    <phoneticPr fontId="7"/>
  </si>
  <si>
    <t>※　　査　　定　　欄</t>
    <rPh sb="3" eb="4">
      <t>ジャ</t>
    </rPh>
    <rPh sb="6" eb="7">
      <t>サダム</t>
    </rPh>
    <rPh sb="9" eb="10">
      <t>ラン</t>
    </rPh>
    <phoneticPr fontId="7"/>
  </si>
  <si>
    <t>請求書（契約）</t>
    <rPh sb="0" eb="3">
      <t>セイキュウショ</t>
    </rPh>
    <rPh sb="4" eb="6">
      <t>ケイヤク</t>
    </rPh>
    <phoneticPr fontId="17"/>
  </si>
  <si>
    <t>月</t>
    <rPh sb="0" eb="1">
      <t>ガツ</t>
    </rPh>
    <phoneticPr fontId="20"/>
  </si>
  <si>
    <t>日</t>
    <rPh sb="0" eb="1">
      <t>ニチ</t>
    </rPh>
    <phoneticPr fontId="20"/>
  </si>
  <si>
    <t>三友工業株式会社　御中</t>
    <rPh sb="0" eb="4">
      <t>サンユウコウギョウ</t>
    </rPh>
    <rPh sb="4" eb="8">
      <t>カブシキガイシャ</t>
    </rPh>
    <rPh sb="9" eb="11">
      <t>オンチュウ</t>
    </rPh>
    <phoneticPr fontId="20"/>
  </si>
  <si>
    <t>下記の通り請求いたします。</t>
    <rPh sb="0" eb="2">
      <t>カキ</t>
    </rPh>
    <rPh sb="3" eb="4">
      <t>トオ</t>
    </rPh>
    <rPh sb="5" eb="7">
      <t>セイキュウ</t>
    </rPh>
    <phoneticPr fontId="20"/>
  </si>
  <si>
    <t>取引先コード</t>
    <rPh sb="0" eb="2">
      <t>トリヒキ</t>
    </rPh>
    <rPh sb="2" eb="3">
      <t>サキ</t>
    </rPh>
    <phoneticPr fontId="20"/>
  </si>
  <si>
    <t>注文番号</t>
    <rPh sb="0" eb="4">
      <t>チュウモンバンゴウ</t>
    </rPh>
    <phoneticPr fontId="20"/>
  </si>
  <si>
    <t>-</t>
    <phoneticPr fontId="20"/>
  </si>
  <si>
    <t>インボイス
登録番号</t>
    <rPh sb="6" eb="10">
      <t>トウロクバンゴウ</t>
    </rPh>
    <phoneticPr fontId="17"/>
  </si>
  <si>
    <t>T</t>
    <phoneticPr fontId="20"/>
  </si>
  <si>
    <t>工事名称</t>
    <rPh sb="0" eb="4">
      <t>コウジメイショウ</t>
    </rPh>
    <phoneticPr fontId="20"/>
  </si>
  <si>
    <t>住所・業者名</t>
    <rPh sb="0" eb="2">
      <t>ジュウショ</t>
    </rPh>
    <rPh sb="3" eb="6">
      <t>ギョウシャメイ</t>
    </rPh>
    <phoneticPr fontId="20"/>
  </si>
  <si>
    <t>〒</t>
    <phoneticPr fontId="17"/>
  </si>
  <si>
    <t>三友工業
担当者</t>
    <rPh sb="0" eb="4">
      <t>サンユウコウギョウ</t>
    </rPh>
    <rPh sb="5" eb="8">
      <t>タントウシャ</t>
    </rPh>
    <phoneticPr fontId="20"/>
  </si>
  <si>
    <t>今回請求金額
（税込）</t>
    <rPh sb="0" eb="2">
      <t>コンカイ</t>
    </rPh>
    <rPh sb="2" eb="4">
      <t>セイキュウ</t>
    </rPh>
    <rPh sb="4" eb="6">
      <t>キンガク</t>
    </rPh>
    <rPh sb="8" eb="10">
      <t>ゼイコ</t>
    </rPh>
    <phoneticPr fontId="20"/>
  </si>
  <si>
    <t>請求明細（工種計）</t>
    <rPh sb="0" eb="2">
      <t>セイキュウ</t>
    </rPh>
    <rPh sb="2" eb="4">
      <t>メイサイ</t>
    </rPh>
    <rPh sb="5" eb="7">
      <t>コウシュ</t>
    </rPh>
    <rPh sb="7" eb="8">
      <t>ケイ</t>
    </rPh>
    <phoneticPr fontId="20"/>
  </si>
  <si>
    <t>本体金額</t>
    <rPh sb="0" eb="4">
      <t>ホンタイキンガク</t>
    </rPh>
    <phoneticPr fontId="20"/>
  </si>
  <si>
    <t>連絡先℡</t>
    <rPh sb="0" eb="3">
      <t>レンラクサキ</t>
    </rPh>
    <phoneticPr fontId="17"/>
  </si>
  <si>
    <t>本体計</t>
    <rPh sb="0" eb="2">
      <t>ホンタイ</t>
    </rPh>
    <rPh sb="2" eb="3">
      <t>ケイ</t>
    </rPh>
    <phoneticPr fontId="20"/>
  </si>
  <si>
    <t>合計</t>
    <rPh sb="0" eb="2">
      <t>ゴウケイ</t>
    </rPh>
    <phoneticPr fontId="20"/>
  </si>
  <si>
    <t>契約金額</t>
    <phoneticPr fontId="20"/>
  </si>
  <si>
    <t>前回迄受領金額</t>
    <rPh sb="0" eb="2">
      <t>ゼンカイ</t>
    </rPh>
    <rPh sb="2" eb="3">
      <t>マデ</t>
    </rPh>
    <rPh sb="3" eb="5">
      <t>ジュリョウ</t>
    </rPh>
    <rPh sb="5" eb="7">
      <t>キンガク</t>
    </rPh>
    <phoneticPr fontId="20"/>
  </si>
  <si>
    <t>今回請求金額</t>
    <rPh sb="0" eb="2">
      <t>コンカイ</t>
    </rPh>
    <rPh sb="2" eb="4">
      <t>セイキュウ</t>
    </rPh>
    <rPh sb="4" eb="6">
      <t>キンガク</t>
    </rPh>
    <phoneticPr fontId="20"/>
  </si>
  <si>
    <t>累計</t>
    <rPh sb="0" eb="2">
      <t>ルイケイ</t>
    </rPh>
    <phoneticPr fontId="20"/>
  </si>
  <si>
    <t>本体計</t>
    <rPh sb="0" eb="1">
      <t>ホン</t>
    </rPh>
    <rPh sb="1" eb="2">
      <t>カラダ</t>
    </rPh>
    <rPh sb="2" eb="3">
      <t>ケイ</t>
    </rPh>
    <phoneticPr fontId="20"/>
  </si>
  <si>
    <t>差引残高</t>
    <rPh sb="0" eb="2">
      <t>サシヒキ</t>
    </rPh>
    <rPh sb="2" eb="4">
      <t>ザンダカ</t>
    </rPh>
    <phoneticPr fontId="20"/>
  </si>
  <si>
    <t>合計</t>
    <rPh sb="0" eb="1">
      <t>ゴウ</t>
    </rPh>
    <rPh sb="1" eb="2">
      <t>ケイ</t>
    </rPh>
    <phoneticPr fontId="20"/>
  </si>
  <si>
    <t>3.この請求書は、注文書発行取引のものについて三友工業担当者と打合せの上作成してください</t>
    <rPh sb="23" eb="27">
      <t>サンユウコウギョウ</t>
    </rPh>
    <rPh sb="27" eb="30">
      <t>タントウシャ</t>
    </rPh>
    <rPh sb="31" eb="33">
      <t>ウチアワ</t>
    </rPh>
    <rPh sb="35" eb="36">
      <t>ウエ</t>
    </rPh>
    <phoneticPr fontId="20"/>
  </si>
  <si>
    <t>□</t>
  </si>
  <si>
    <t>年</t>
  </si>
  <si>
    <t>消費税等10％</t>
    <rPh sb="0" eb="3">
      <t>ショウヒゼイ</t>
    </rPh>
    <rPh sb="3" eb="4">
      <t>ナド</t>
    </rPh>
    <phoneticPr fontId="20"/>
  </si>
  <si>
    <t>消費税等 10％</t>
    <rPh sb="0" eb="3">
      <t>ショウヒゼイ</t>
    </rPh>
    <rPh sb="3" eb="4">
      <t>ナド</t>
    </rPh>
    <phoneticPr fontId="20"/>
  </si>
  <si>
    <t>請求書（契約外）</t>
    <rPh sb="0" eb="3">
      <t>セイキュウショ</t>
    </rPh>
    <rPh sb="4" eb="6">
      <t>ケイヤク</t>
    </rPh>
    <rPh sb="6" eb="7">
      <t>ガイ</t>
    </rPh>
    <phoneticPr fontId="17"/>
  </si>
  <si>
    <t>税率毎の内訳（請求明細別紙添付）</t>
    <rPh sb="0" eb="3">
      <t>ゼイリツゴト</t>
    </rPh>
    <rPh sb="4" eb="6">
      <t>ウチワケ</t>
    </rPh>
    <rPh sb="7" eb="9">
      <t>セイキュウ</t>
    </rPh>
    <rPh sb="9" eb="11">
      <t>メイサイ</t>
    </rPh>
    <rPh sb="11" eb="15">
      <t>ベッシテンプ</t>
    </rPh>
    <phoneticPr fontId="20"/>
  </si>
  <si>
    <t>10％対象</t>
    <rPh sb="3" eb="5">
      <t>タイショウ</t>
    </rPh>
    <phoneticPr fontId="20"/>
  </si>
  <si>
    <t>振込先情報</t>
    <rPh sb="0" eb="5">
      <t>フリコミサキジョウホウ</t>
    </rPh>
    <phoneticPr fontId="20"/>
  </si>
  <si>
    <t>軽8％対象</t>
    <rPh sb="0" eb="1">
      <t>ケイ</t>
    </rPh>
    <rPh sb="3" eb="5">
      <t>タイショウ</t>
    </rPh>
    <phoneticPr fontId="20"/>
  </si>
  <si>
    <t>金融機関名</t>
    <rPh sb="0" eb="5">
      <t>キンユウキカンメイ</t>
    </rPh>
    <phoneticPr fontId="20"/>
  </si>
  <si>
    <t>金融機関
コード</t>
    <rPh sb="0" eb="4">
      <t>キンユウキカン</t>
    </rPh>
    <phoneticPr fontId="20"/>
  </si>
  <si>
    <t>課税対象外</t>
    <rPh sb="0" eb="5">
      <t>カゼイタイショウガイ</t>
    </rPh>
    <phoneticPr fontId="20"/>
  </si>
  <si>
    <t>支 店 名</t>
    <rPh sb="0" eb="1">
      <t>シ</t>
    </rPh>
    <rPh sb="2" eb="3">
      <t>ミセ</t>
    </rPh>
    <rPh sb="4" eb="5">
      <t>ナ</t>
    </rPh>
    <phoneticPr fontId="20"/>
  </si>
  <si>
    <t>支　店
コード</t>
    <rPh sb="0" eb="1">
      <t>シ</t>
    </rPh>
    <rPh sb="2" eb="3">
      <t>ミセ</t>
    </rPh>
    <phoneticPr fontId="20"/>
  </si>
  <si>
    <t>預金種別</t>
    <rPh sb="0" eb="4">
      <t>ヨキンシュベツ</t>
    </rPh>
    <phoneticPr fontId="20"/>
  </si>
  <si>
    <t>1：普通
2：当座</t>
    <rPh sb="2" eb="4">
      <t>フツウ</t>
    </rPh>
    <rPh sb="7" eb="9">
      <t>トウザ</t>
    </rPh>
    <phoneticPr fontId="20"/>
  </si>
  <si>
    <t>口座番号</t>
    <rPh sb="0" eb="4">
      <t>コウザバンゴウ</t>
    </rPh>
    <phoneticPr fontId="20"/>
  </si>
  <si>
    <t>フリガナ</t>
    <phoneticPr fontId="20"/>
  </si>
  <si>
    <t>口座名義</t>
    <rPh sb="0" eb="4">
      <t>コウザメイギ</t>
    </rPh>
    <phoneticPr fontId="20"/>
  </si>
  <si>
    <t>3.この請求書は、注文書発行取引以外のものについて作成してください</t>
    <rPh sb="4" eb="7">
      <t>セイキュウショ</t>
    </rPh>
    <rPh sb="9" eb="12">
      <t>チュウモンショ</t>
    </rPh>
    <rPh sb="12" eb="16">
      <t>ハッコウトリヒキ</t>
    </rPh>
    <rPh sb="16" eb="18">
      <t>イガイ</t>
    </rPh>
    <rPh sb="25" eb="27">
      <t>サクセイ</t>
    </rPh>
    <phoneticPr fontId="20"/>
  </si>
  <si>
    <t>消費税等</t>
    <rPh sb="0" eb="3">
      <t>ショウヒゼイ</t>
    </rPh>
    <rPh sb="3" eb="4">
      <t>ナド</t>
    </rPh>
    <phoneticPr fontId="20"/>
  </si>
  <si>
    <t>※右詰めで記入</t>
    <rPh sb="1" eb="3">
      <t>ミギヅ</t>
    </rPh>
    <rPh sb="5" eb="7">
      <t>キニュウ</t>
    </rPh>
    <phoneticPr fontId="1"/>
  </si>
  <si>
    <t>月</t>
    <rPh sb="0" eb="1">
      <t>ツキ</t>
    </rPh>
    <phoneticPr fontId="1"/>
  </si>
  <si>
    <t>日</t>
    <rPh sb="0" eb="1">
      <t>ヒ</t>
    </rPh>
    <phoneticPr fontId="1"/>
  </si>
  <si>
    <t>種別・品名・形状</t>
    <phoneticPr fontId="1"/>
  </si>
  <si>
    <t>単価</t>
  </si>
  <si>
    <t>金額</t>
    <phoneticPr fontId="1"/>
  </si>
  <si>
    <t>税率</t>
    <phoneticPr fontId="1"/>
  </si>
  <si>
    <t>備考</t>
    <phoneticPr fontId="1"/>
  </si>
  <si>
    <t>請求明細（契約外）</t>
    <phoneticPr fontId="1"/>
  </si>
  <si>
    <t>計</t>
  </si>
  <si>
    <t>本体金額のみ記載
消費税は表紙に記入してください</t>
    <phoneticPr fontId="1"/>
  </si>
  <si>
    <t>消費税が異なる場合に、
調整額を入力してください</t>
    <rPh sb="0" eb="3">
      <t>ショウヒゼイ</t>
    </rPh>
    <rPh sb="4" eb="5">
      <t>コト</t>
    </rPh>
    <rPh sb="7" eb="9">
      <t>バアイ</t>
    </rPh>
    <rPh sb="12" eb="14">
      <t>チョウセイ</t>
    </rPh>
    <rPh sb="14" eb="15">
      <t>ガク</t>
    </rPh>
    <rPh sb="16" eb="18">
      <t>ニュウリョク</t>
    </rPh>
    <phoneticPr fontId="1"/>
  </si>
  <si>
    <r>
      <t xml:space="preserve">  ※</t>
    </r>
    <r>
      <rPr>
        <u/>
        <sz val="9"/>
        <color theme="1"/>
        <rFont val="ＭＳ 明朝"/>
        <family val="1"/>
        <charset val="128"/>
      </rPr>
      <t>請求明細</t>
    </r>
    <r>
      <rPr>
        <sz val="9"/>
        <color theme="1"/>
        <rFont val="ＭＳ 明朝"/>
        <family val="1"/>
        <charset val="128"/>
      </rPr>
      <t>は指定用紙以外（貴社様式）でも可</t>
    </r>
    <rPh sb="3" eb="7">
      <t>セイキュウメイサイ</t>
    </rPh>
    <rPh sb="8" eb="14">
      <t>シテイヨウシイガイ</t>
    </rPh>
    <rPh sb="15" eb="17">
      <t>キシャ</t>
    </rPh>
    <rPh sb="17" eb="19">
      <t>ヨウシキ</t>
    </rPh>
    <rPh sb="22" eb="23">
      <t>カ</t>
    </rPh>
    <phoneticPr fontId="20"/>
  </si>
  <si>
    <t>←契約金額欄用</t>
    <rPh sb="1" eb="5">
      <t>ケイヤクキンガク</t>
    </rPh>
    <rPh sb="5" eb="6">
      <t>ラン</t>
    </rPh>
    <rPh sb="6" eb="7">
      <t>ヨウ</t>
    </rPh>
    <phoneticPr fontId="1"/>
  </si>
  <si>
    <t>←前回迄受領金額欄用</t>
    <rPh sb="1" eb="4">
      <t>ゼンカイマデ</t>
    </rPh>
    <rPh sb="4" eb="8">
      <t>ジュリョウキンガク</t>
    </rPh>
    <rPh sb="8" eb="9">
      <t>ラン</t>
    </rPh>
    <rPh sb="9" eb="10">
      <t>ヨウ</t>
    </rPh>
    <phoneticPr fontId="1"/>
  </si>
  <si>
    <t>自動集計10</t>
  </si>
  <si>
    <t>自動集計8</t>
  </si>
  <si>
    <t>自動集計対象外</t>
    <rPh sb="0" eb="4">
      <t>ジドウシュウケイ</t>
    </rPh>
    <rPh sb="4" eb="6">
      <t>タイショウ</t>
    </rPh>
    <rPh sb="6" eb="7">
      <t>ガイ</t>
    </rPh>
    <phoneticPr fontId="1"/>
  </si>
  <si>
    <t>工種コード</t>
    <rPh sb="0" eb="1">
      <t>コウ</t>
    </rPh>
    <rPh sb="1" eb="2">
      <t>シュ</t>
    </rPh>
    <phoneticPr fontId="20"/>
  </si>
  <si>
    <r>
      <t>1.請求書締切日（毎月末日）請求書提出期限</t>
    </r>
    <r>
      <rPr>
        <b/>
        <sz val="12"/>
        <color theme="1"/>
        <rFont val="ＭＳ 明朝"/>
        <family val="1"/>
        <charset val="128"/>
      </rPr>
      <t>（翌月3日必着）</t>
    </r>
    <rPh sb="2" eb="4">
      <t>セイキュウ</t>
    </rPh>
    <rPh sb="4" eb="5">
      <t>ショ</t>
    </rPh>
    <rPh sb="5" eb="8">
      <t>シメキリビ</t>
    </rPh>
    <rPh sb="9" eb="11">
      <t>マイツキ</t>
    </rPh>
    <rPh sb="11" eb="13">
      <t>マツジツ</t>
    </rPh>
    <rPh sb="14" eb="21">
      <t>セイキュウショテイシュツキゲン</t>
    </rPh>
    <rPh sb="22" eb="24">
      <t>ヨクゲツ</t>
    </rPh>
    <rPh sb="25" eb="26">
      <t>ニチ</t>
    </rPh>
    <rPh sb="26" eb="28">
      <t>ヒッチャク</t>
    </rPh>
    <phoneticPr fontId="20"/>
  </si>
  <si>
    <t>2.請求書は工事名毎、工事担当者毎に作成し、明細を添付し原則PDFデータで</t>
    <phoneticPr fontId="20"/>
  </si>
  <si>
    <t>免税事業者はチェックを入れてください⇒</t>
    <rPh sb="0" eb="2">
      <t>メンゼイ</t>
    </rPh>
    <rPh sb="2" eb="5">
      <t>ジギョウシャ</t>
    </rPh>
    <rPh sb="11" eb="12">
      <t>イ</t>
    </rPh>
    <phoneticPr fontId="20"/>
  </si>
  <si>
    <t>請求書
担当者</t>
    <rPh sb="0" eb="3">
      <t>セイキュウショ</t>
    </rPh>
    <rPh sb="4" eb="7">
      <t>タントウシャ</t>
    </rPh>
    <phoneticPr fontId="17"/>
  </si>
  <si>
    <t>2.請求書は工事名毎、工事担当者毎に作成し、明細を添付し原則PDFデータで</t>
    <rPh sb="2" eb="5">
      <t>セイキュウショ</t>
    </rPh>
    <rPh sb="6" eb="10">
      <t>コウジメイゴト</t>
    </rPh>
    <rPh sb="11" eb="16">
      <t>コウジタントウシャ</t>
    </rPh>
    <rPh sb="16" eb="17">
      <t>ゴト</t>
    </rPh>
    <rPh sb="18" eb="20">
      <t>サクセイ</t>
    </rPh>
    <rPh sb="22" eb="24">
      <t>メイサイ</t>
    </rPh>
    <rPh sb="25" eb="27">
      <t>テンプ</t>
    </rPh>
    <phoneticPr fontId="20"/>
  </si>
  <si>
    <t>※依頼書送付済みの場合は記入不要です</t>
    <phoneticPr fontId="20"/>
  </si>
  <si>
    <t>見積書（表紙）</t>
    <rPh sb="0" eb="3">
      <t>ミツモリショ</t>
    </rPh>
    <rPh sb="4" eb="6">
      <t>ヒョウシ</t>
    </rPh>
    <phoneticPr fontId="1"/>
  </si>
  <si>
    <t>表紙（契約分　請求書）</t>
    <rPh sb="0" eb="2">
      <t>ヒョウシ</t>
    </rPh>
    <rPh sb="3" eb="6">
      <t>ケイヤクブン</t>
    </rPh>
    <rPh sb="7" eb="10">
      <t>セイキュウショ</t>
    </rPh>
    <phoneticPr fontId="1"/>
  </si>
  <si>
    <t>内訳（見積書）（契約分請求書）</t>
    <rPh sb="0" eb="2">
      <t>ウチワケ</t>
    </rPh>
    <rPh sb="3" eb="6">
      <t>ミツモリショ</t>
    </rPh>
    <rPh sb="8" eb="11">
      <t>ケイヤクブン</t>
    </rPh>
    <rPh sb="11" eb="14">
      <t>セイキュウショ</t>
    </rPh>
    <phoneticPr fontId="1"/>
  </si>
  <si>
    <t>表紙（契約外　請求書）</t>
    <rPh sb="0" eb="2">
      <t>ヒョウシ</t>
    </rPh>
    <rPh sb="3" eb="6">
      <t>ケイヤクガイ</t>
    </rPh>
    <rPh sb="7" eb="10">
      <t>セイキュウショ</t>
    </rPh>
    <phoneticPr fontId="1"/>
  </si>
  <si>
    <t>内訳（契約外　請求書）</t>
    <rPh sb="0" eb="2">
      <t>ウチワケ</t>
    </rPh>
    <rPh sb="3" eb="5">
      <t>ケイヤク</t>
    </rPh>
    <rPh sb="5" eb="6">
      <t>ガイ</t>
    </rPh>
    <rPh sb="7" eb="10">
      <t>セイキュウショ</t>
    </rPh>
    <phoneticPr fontId="1"/>
  </si>
  <si>
    <t>請求書　入力例</t>
    <rPh sb="0" eb="3">
      <t>セイキュウショ</t>
    </rPh>
    <rPh sb="4" eb="6">
      <t>ニュウリョク</t>
    </rPh>
    <rPh sb="6" eb="7">
      <t>レイ</t>
    </rPh>
    <phoneticPr fontId="1"/>
  </si>
  <si>
    <t>請求書　提出方法</t>
    <rPh sb="0" eb="3">
      <t>セイキュウショ</t>
    </rPh>
    <rPh sb="4" eb="8">
      <t>テイシュツホウホウ</t>
    </rPh>
    <phoneticPr fontId="1"/>
  </si>
  <si>
    <t>　総務部宛に提出をお願いします。詳細は入力例（記入例）・提出方法を参照してください</t>
    <rPh sb="19" eb="21">
      <t>ニュウリョク</t>
    </rPh>
    <rPh sb="21" eb="22">
      <t>レイ</t>
    </rPh>
    <phoneticPr fontId="20"/>
  </si>
  <si>
    <t>　総務部宛に提出をお願いします。詳細は入力例（記入例）・提出方法を参照してください</t>
    <rPh sb="1" eb="4">
      <t>ソウムブ</t>
    </rPh>
    <rPh sb="4" eb="5">
      <t>アテ</t>
    </rPh>
    <rPh sb="6" eb="8">
      <t>テイシュツ</t>
    </rPh>
    <rPh sb="10" eb="11">
      <t>ネガ</t>
    </rPh>
    <rPh sb="16" eb="18">
      <t>ショウサイ</t>
    </rPh>
    <rPh sb="19" eb="21">
      <t>ニュウリョク</t>
    </rPh>
    <rPh sb="21" eb="22">
      <t>レイ</t>
    </rPh>
    <rPh sb="23" eb="25">
      <t>キニュウ</t>
    </rPh>
    <rPh sb="25" eb="26">
      <t>レイ</t>
    </rPh>
    <rPh sb="28" eb="30">
      <t>テイシュツ</t>
    </rPh>
    <rPh sb="30" eb="32">
      <t>ホウホウ</t>
    </rPh>
    <rPh sb="33" eb="35">
      <t>サンショウ</t>
    </rPh>
    <phoneticPr fontId="20"/>
  </si>
  <si>
    <t>見積・契約分請求書の内訳　（様式変更なし・操作方法1を参考してください）</t>
    <rPh sb="0" eb="2">
      <t>ミツモリ</t>
    </rPh>
    <rPh sb="3" eb="9">
      <t>ケイヤクブンセイキュウショ</t>
    </rPh>
    <rPh sb="10" eb="12">
      <t>ウチワケ</t>
    </rPh>
    <rPh sb="14" eb="18">
      <t>ヨウシキヘンコウ</t>
    </rPh>
    <rPh sb="21" eb="23">
      <t>ソウサ</t>
    </rPh>
    <rPh sb="23" eb="25">
      <t>ホウホウ</t>
    </rPh>
    <rPh sb="27" eb="29">
      <t>サンコウ</t>
    </rPh>
    <phoneticPr fontId="1"/>
  </si>
  <si>
    <t>契約分・契約外請求書の入力例</t>
    <rPh sb="0" eb="3">
      <t>ケイヤクブン</t>
    </rPh>
    <rPh sb="4" eb="7">
      <t>ケイヤクガイ</t>
    </rPh>
    <rPh sb="7" eb="10">
      <t>セイキュウショ</t>
    </rPh>
    <rPh sb="11" eb="14">
      <t>ニュウリョクレイ</t>
    </rPh>
    <phoneticPr fontId="1"/>
  </si>
  <si>
    <t>見積書（内訳）から契約分請求書（内訳）を作る方法の説明</t>
    <rPh sb="25" eb="27">
      <t>セツメイ</t>
    </rPh>
    <phoneticPr fontId="1"/>
  </si>
  <si>
    <t>請求明細（契約外）利用の場合の説明</t>
    <rPh sb="15" eb="17">
      <t>セツメイ</t>
    </rPh>
    <phoneticPr fontId="1"/>
  </si>
  <si>
    <t>Ver.6.0</t>
    <phoneticPr fontId="1"/>
  </si>
  <si>
    <t>請求書Ver.6.0　見積書ver.5.2</t>
    <rPh sb="0" eb="3">
      <t>セイキュウショ</t>
    </rPh>
    <rPh sb="11" eb="14">
      <t>ミツモリショ</t>
    </rPh>
    <phoneticPr fontId="1"/>
  </si>
  <si>
    <t>見積書の表紙　　　　　　　（様式変更なし・紙で提出のままです）</t>
    <rPh sb="0" eb="3">
      <t>ミツモリショ</t>
    </rPh>
    <rPh sb="4" eb="6">
      <t>ヒョウシ</t>
    </rPh>
    <rPh sb="14" eb="18">
      <t>ヨウシキヘンコウ</t>
    </rPh>
    <rPh sb="21" eb="22">
      <t>カミ</t>
    </rPh>
    <rPh sb="23" eb="25">
      <t>テイシュツ</t>
    </rPh>
    <phoneticPr fontId="1"/>
  </si>
  <si>
    <r>
      <t>契約分請求書の表紙　　　　</t>
    </r>
    <r>
      <rPr>
        <b/>
        <sz val="12"/>
        <color rgb="FFFF0000"/>
        <rFont val="ＭＳ 明朝"/>
        <family val="1"/>
        <charset val="128"/>
      </rPr>
      <t>（様式変更）</t>
    </r>
    <rPh sb="0" eb="3">
      <t>ケイヤクブン</t>
    </rPh>
    <rPh sb="3" eb="6">
      <t>セイキュウショ</t>
    </rPh>
    <rPh sb="7" eb="9">
      <t>ヒョウシ</t>
    </rPh>
    <rPh sb="14" eb="18">
      <t>ヨウシキヘンコウ</t>
    </rPh>
    <phoneticPr fontId="1"/>
  </si>
  <si>
    <r>
      <t>契約外請求書の表紙　　　　</t>
    </r>
    <r>
      <rPr>
        <b/>
        <sz val="12"/>
        <color rgb="FFFF0000"/>
        <rFont val="ＭＳ 明朝"/>
        <family val="1"/>
        <charset val="128"/>
      </rPr>
      <t>（様式変更）</t>
    </r>
    <rPh sb="0" eb="2">
      <t>ケイヤク</t>
    </rPh>
    <rPh sb="2" eb="3">
      <t>ガイ</t>
    </rPh>
    <rPh sb="3" eb="6">
      <t>セイキュウショ</t>
    </rPh>
    <rPh sb="7" eb="9">
      <t>ヒョウシ</t>
    </rPh>
    <phoneticPr fontId="1"/>
  </si>
  <si>
    <r>
      <t>契約外請求書の内訳　　　　</t>
    </r>
    <r>
      <rPr>
        <b/>
        <sz val="12"/>
        <color rgb="FFFF0000"/>
        <rFont val="ＭＳ 明朝"/>
        <family val="1"/>
        <charset val="128"/>
      </rPr>
      <t>（様式変更・貴社様式でも提出可能）</t>
    </r>
    <rPh sb="7" eb="9">
      <t>ウチワケ</t>
    </rPh>
    <rPh sb="19" eb="23">
      <t>キシャヨウシキ</t>
    </rPh>
    <rPh sb="25" eb="29">
      <t>テイシュツカノウ</t>
    </rPh>
    <phoneticPr fontId="1"/>
  </si>
  <si>
    <r>
      <t>請求書の提出方法　　　　　</t>
    </r>
    <r>
      <rPr>
        <b/>
        <sz val="12"/>
        <color rgb="FFFF0000"/>
        <rFont val="ＭＳ 明朝"/>
        <family val="1"/>
        <charset val="128"/>
      </rPr>
      <t>（提出方法変更）</t>
    </r>
    <rPh sb="0" eb="3">
      <t>セイキュウショ</t>
    </rPh>
    <rPh sb="4" eb="8">
      <t>テイシュツホウホウ</t>
    </rPh>
    <rPh sb="14" eb="18">
      <t>テイシュツホウホウ</t>
    </rPh>
    <rPh sb="18" eb="20">
      <t>ヘンコウ</t>
    </rPh>
    <phoneticPr fontId="1"/>
  </si>
  <si>
    <t>2023.10.18改訂</t>
    <rPh sb="10" eb="12">
      <t>カイテイ</t>
    </rPh>
    <phoneticPr fontId="1"/>
  </si>
  <si>
    <t>操作方法１</t>
    <rPh sb="0" eb="4">
      <t>ソウサホウホウ</t>
    </rPh>
    <phoneticPr fontId="1"/>
  </si>
  <si>
    <t>操作方法２</t>
    <rPh sb="0" eb="4">
      <t>ソウサホウホウ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</si>
</sst>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176" formatCode="&quot; &quot;###0"/>
    <numFmt numFmtId="177" formatCode="#,##0.0;&quot;△ &quot;#,##0.0"/>
    <numFmt numFmtId="178" formatCode="#,##0;&quot;△ &quot;#,##0"/>
    <numFmt numFmtId="179" formatCode="0;\-0;0"/>
    <numFmt numFmtId="180" formatCode="#,##0;&quot;△ &quot;#,##0;0"/>
    <numFmt numFmtId="181" formatCode="#,##0_);[Red]\(#,##0\)"/>
    <numFmt numFmtId="182" formatCode="#,##0_ ;[Red]\-#,##0\ "/>
  </numFmts>
  <fonts count="45" x14ac:knownFonts="1">
    <font>
      <sz val="12"/>
      <name val="ＭＳ Ｐ明朝"/>
      <family val="1"/>
      <charset val="128"/>
    </font>
    <font>
      <sz val="6"/>
      <name val="ＭＳ Ｐ明朝"/>
      <family val="1"/>
      <charset val="128"/>
    </font>
    <font>
      <sz val="10"/>
      <name val="ＭＳ Ｐ明朝"/>
      <family val="1"/>
      <charset val="128"/>
    </font>
    <font>
      <sz val="12"/>
      <name val="ＭＳ 明朝"/>
      <family val="1"/>
      <charset val="128"/>
    </font>
    <font>
      <sz val="12"/>
      <name val="ＭＳ Ｐ明朝"/>
      <family val="1"/>
      <charset val="128"/>
    </font>
    <font>
      <b/>
      <u/>
      <sz val="15"/>
      <name val="ＭＳ Ｐ明朝"/>
      <family val="1"/>
      <charset val="128"/>
    </font>
    <font>
      <sz val="9"/>
      <name val="ＭＳ Ｐ明朝"/>
      <family val="1"/>
      <charset val="128"/>
    </font>
    <font>
      <sz val="6"/>
      <name val="ＭＳ 明朝"/>
      <family val="1"/>
      <charset val="128"/>
    </font>
    <font>
      <u/>
      <sz val="12"/>
      <name val="ＭＳ Ｐ明朝"/>
      <family val="1"/>
      <charset val="128"/>
    </font>
    <font>
      <sz val="14"/>
      <name val="ＭＳ 明朝"/>
      <family val="1"/>
      <charset val="128"/>
    </font>
    <font>
      <sz val="8"/>
      <name val="ＭＳ Ｐ明朝"/>
      <family val="1"/>
      <charset val="128"/>
    </font>
    <font>
      <i/>
      <sz val="16"/>
      <name val="ＭＳ 明朝"/>
      <family val="1"/>
      <charset val="128"/>
    </font>
    <font>
      <sz val="16"/>
      <name val="ＭＳ 明朝"/>
      <family val="1"/>
      <charset val="128"/>
    </font>
    <font>
      <sz val="7.5"/>
      <name val="ＭＳ Ｐ明朝"/>
      <family val="1"/>
      <charset val="128"/>
    </font>
    <font>
      <sz val="11"/>
      <color theme="1"/>
      <name val="ＭＳ Ｐゴシック"/>
      <family val="2"/>
      <scheme val="minor"/>
    </font>
    <font>
      <sz val="11"/>
      <color theme="1"/>
      <name val="ＭＳ ゴシック"/>
      <family val="3"/>
      <charset val="128"/>
    </font>
    <font>
      <b/>
      <sz val="20"/>
      <color theme="1"/>
      <name val="ＭＳ 明朝"/>
      <family val="1"/>
      <charset val="128"/>
    </font>
    <font>
      <sz val="6"/>
      <name val="ＭＳ Ｐゴシック"/>
      <family val="2"/>
      <charset val="128"/>
      <scheme val="minor"/>
    </font>
    <font>
      <sz val="14"/>
      <color theme="1"/>
      <name val="HGS創英角ｺﾞｼｯｸUB"/>
      <family val="3"/>
      <charset val="128"/>
    </font>
    <font>
      <sz val="11"/>
      <color theme="1"/>
      <name val="ＭＳ 明朝"/>
      <family val="1"/>
      <charset val="128"/>
    </font>
    <font>
      <sz val="6"/>
      <name val="ＭＳ Ｐゴシック"/>
      <family val="3"/>
      <charset val="128"/>
      <scheme val="minor"/>
    </font>
    <font>
      <b/>
      <sz val="16"/>
      <color theme="1"/>
      <name val="ＭＳ 明朝"/>
      <family val="1"/>
      <charset val="128"/>
    </font>
    <font>
      <sz val="9"/>
      <color theme="1"/>
      <name val="ＭＳ 明朝"/>
      <family val="1"/>
      <charset val="128"/>
    </font>
    <font>
      <sz val="18"/>
      <color theme="1"/>
      <name val="HGS創英角ｺﾞｼｯｸUB"/>
      <family val="3"/>
      <charset val="128"/>
    </font>
    <font>
      <sz val="16"/>
      <color theme="1"/>
      <name val="ＭＳ ゴシック"/>
      <family val="3"/>
      <charset val="128"/>
    </font>
    <font>
      <sz val="10"/>
      <color theme="1"/>
      <name val="ＭＳ 明朝"/>
      <family val="1"/>
      <charset val="128"/>
    </font>
    <font>
      <sz val="12"/>
      <color theme="1"/>
      <name val="HGS創英角ｺﾞｼｯｸUB"/>
      <family val="3"/>
      <charset val="128"/>
    </font>
    <font>
      <sz val="16"/>
      <color theme="1"/>
      <name val="HGS創英角ｺﾞｼｯｸUB"/>
      <family val="3"/>
      <charset val="128"/>
    </font>
    <font>
      <sz val="9"/>
      <color theme="1"/>
      <name val="ＭＳ ゴシック"/>
      <family val="3"/>
      <charset val="128"/>
    </font>
    <font>
      <sz val="20"/>
      <color theme="1"/>
      <name val="HGS創英角ｺﾞｼｯｸUB"/>
      <family val="3"/>
      <charset val="128"/>
    </font>
    <font>
      <sz val="12"/>
      <color theme="1"/>
      <name val="ＭＳ 明朝"/>
      <family val="1"/>
      <charset val="128"/>
    </font>
    <font>
      <sz val="7"/>
      <color theme="1"/>
      <name val="ＭＳ 明朝"/>
      <family val="1"/>
      <charset val="128"/>
    </font>
    <font>
      <sz val="8"/>
      <color theme="1"/>
      <name val="ＭＳ 明朝"/>
      <family val="1"/>
      <charset val="128"/>
    </font>
    <font>
      <b/>
      <sz val="20"/>
      <name val="ＭＳ 明朝"/>
      <family val="1"/>
      <charset val="128"/>
    </font>
    <font>
      <sz val="12"/>
      <name val="HGS創英角ｺﾞｼｯｸUB"/>
      <family val="3"/>
      <charset val="128"/>
    </font>
    <font>
      <sz val="16"/>
      <name val="HGS創英角ｺﾞｼｯｸUB"/>
      <family val="3"/>
      <charset val="128"/>
    </font>
    <font>
      <sz val="9"/>
      <name val="ＭＳ 明朝"/>
      <family val="1"/>
      <charset val="128"/>
    </font>
    <font>
      <sz val="11"/>
      <color theme="1"/>
      <name val="HGS創英角ｺﾞｼｯｸUB"/>
      <family val="3"/>
      <charset val="128"/>
    </font>
    <font>
      <u/>
      <sz val="9"/>
      <color theme="1"/>
      <name val="ＭＳ 明朝"/>
      <family val="1"/>
      <charset val="128"/>
    </font>
    <font>
      <sz val="12"/>
      <color theme="0"/>
      <name val="ＭＳ 明朝"/>
      <family val="1"/>
      <charset val="128"/>
    </font>
    <font>
      <b/>
      <sz val="12"/>
      <color theme="1"/>
      <name val="ＭＳ 明朝"/>
      <family val="1"/>
      <charset val="128"/>
    </font>
    <font>
      <b/>
      <sz val="12"/>
      <color theme="0"/>
      <name val="ＭＳ ゴシック"/>
      <family val="3"/>
      <charset val="128"/>
    </font>
    <font>
      <b/>
      <sz val="12"/>
      <name val="ＭＳ ゴシック"/>
      <family val="3"/>
      <charset val="128"/>
    </font>
    <font>
      <b/>
      <sz val="12"/>
      <name val="ＭＳ Ｐ明朝"/>
      <family val="1"/>
      <charset val="128"/>
    </font>
    <font>
      <b/>
      <sz val="12"/>
      <color rgb="FFFF0000"/>
      <name val="ＭＳ 明朝"/>
      <family val="1"/>
      <charset val="128"/>
    </font>
  </fonts>
  <fills count="14">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rgb="FF002060"/>
        <bgColor indexed="64"/>
      </patternFill>
    </fill>
    <fill>
      <patternFill patternType="solid">
        <fgColor theme="3" tint="0.59999389629810485"/>
        <bgColor indexed="64"/>
      </patternFill>
    </fill>
    <fill>
      <patternFill patternType="solid">
        <fgColor rgb="FF00B050"/>
        <bgColor indexed="64"/>
      </patternFill>
    </fill>
    <fill>
      <patternFill patternType="solid">
        <fgColor rgb="FF92D050"/>
        <bgColor indexed="64"/>
      </patternFill>
    </fill>
    <fill>
      <patternFill patternType="solid">
        <fgColor rgb="FFFF0000"/>
        <bgColor indexed="64"/>
      </patternFill>
    </fill>
    <fill>
      <patternFill patternType="solid">
        <fgColor rgb="FF7030A0"/>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0070C0"/>
        <bgColor indexed="64"/>
      </patternFill>
    </fill>
  </fills>
  <borders count="130">
    <border>
      <left/>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thin">
        <color indexed="64"/>
      </top>
      <bottom/>
      <diagonal/>
    </border>
    <border>
      <left style="hair">
        <color indexed="64"/>
      </left>
      <right style="thin">
        <color indexed="64"/>
      </right>
      <top style="thin">
        <color indexed="64"/>
      </top>
      <bottom/>
      <diagonal/>
    </border>
    <border>
      <left style="thin">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right style="thin">
        <color indexed="64"/>
      </right>
      <top style="thin">
        <color indexed="64"/>
      </top>
      <bottom/>
      <diagonal/>
    </border>
    <border>
      <left style="hair">
        <color indexed="64"/>
      </left>
      <right style="thin">
        <color indexed="64"/>
      </right>
      <top/>
      <bottom style="hair">
        <color indexed="64"/>
      </bottom>
      <diagonal/>
    </border>
    <border>
      <left/>
      <right style="thin">
        <color indexed="64"/>
      </right>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hair">
        <color indexed="64"/>
      </top>
      <bottom/>
      <diagonal/>
    </border>
    <border>
      <left/>
      <right style="medium">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style="hair">
        <color indexed="64"/>
      </right>
      <top/>
      <bottom/>
      <diagonal/>
    </border>
    <border>
      <left style="medium">
        <color indexed="64"/>
      </left>
      <right/>
      <top style="medium">
        <color indexed="64"/>
      </top>
      <bottom/>
      <diagonal/>
    </border>
    <border>
      <left/>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top/>
      <bottom/>
      <diagonal/>
    </border>
    <border>
      <left style="hair">
        <color indexed="64"/>
      </left>
      <right style="medium">
        <color indexed="64"/>
      </right>
      <top/>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diagonalUp="1">
      <left style="hair">
        <color indexed="64"/>
      </left>
      <right style="hair">
        <color indexed="64"/>
      </right>
      <top style="hair">
        <color indexed="64"/>
      </top>
      <bottom style="hair">
        <color indexed="64"/>
      </bottom>
      <diagonal style="hair">
        <color indexed="64"/>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diagonalUp="1">
      <left style="hair">
        <color indexed="64"/>
      </left>
      <right style="hair">
        <color indexed="64"/>
      </right>
      <top style="hair">
        <color indexed="64"/>
      </top>
      <bottom/>
      <diagonal style="hair">
        <color indexed="64"/>
      </diagonal>
    </border>
    <border diagonalUp="1">
      <left style="hair">
        <color indexed="64"/>
      </left>
      <right style="hair">
        <color indexed="64"/>
      </right>
      <top/>
      <bottom/>
      <diagonal style="hair">
        <color indexed="64"/>
      </diagonal>
    </border>
    <border diagonalUp="1">
      <left style="hair">
        <color indexed="64"/>
      </left>
      <right style="hair">
        <color indexed="64"/>
      </right>
      <top/>
      <bottom style="hair">
        <color indexed="64"/>
      </bottom>
      <diagonal style="hair">
        <color indexed="64"/>
      </diagonal>
    </border>
    <border>
      <left style="thin">
        <color theme="0"/>
      </left>
      <right style="thin">
        <color theme="0"/>
      </right>
      <top style="thin">
        <color theme="0"/>
      </top>
      <bottom style="thin">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rgb="FF002060"/>
      </bottom>
      <diagonal/>
    </border>
    <border>
      <left/>
      <right/>
      <top/>
      <bottom style="thick">
        <color rgb="FF0070C0"/>
      </bottom>
      <diagonal/>
    </border>
    <border>
      <left/>
      <right/>
      <top/>
      <bottom style="thick">
        <color theme="3" tint="0.59996337778862885"/>
      </bottom>
      <diagonal/>
    </border>
    <border>
      <left/>
      <right/>
      <top/>
      <bottom style="thick">
        <color rgb="FF00B050"/>
      </bottom>
      <diagonal/>
    </border>
    <border>
      <left/>
      <right/>
      <top/>
      <bottom style="thick">
        <color rgb="FF92D050"/>
      </bottom>
      <diagonal/>
    </border>
    <border>
      <left/>
      <right/>
      <top/>
      <bottom style="thick">
        <color rgb="FFFF0000"/>
      </bottom>
      <diagonal/>
    </border>
    <border>
      <left/>
      <right/>
      <top/>
      <bottom style="thick">
        <color rgb="FF7030A0"/>
      </bottom>
      <diagonal/>
    </border>
    <border>
      <left/>
      <right/>
      <top/>
      <bottom style="thick">
        <color theme="9" tint="0.39994506668294322"/>
      </bottom>
      <diagonal/>
    </border>
    <border>
      <left/>
      <right/>
      <top/>
      <bottom style="thick">
        <color theme="9" tint="-0.24994659260841701"/>
      </bottom>
      <diagonal/>
    </border>
    <border>
      <left style="thick">
        <color rgb="FF002060"/>
      </left>
      <right/>
      <top style="thick">
        <color rgb="FF002060"/>
      </top>
      <bottom style="thick">
        <color rgb="FF002060"/>
      </bottom>
      <diagonal/>
    </border>
    <border>
      <left/>
      <right/>
      <top style="thick">
        <color rgb="FF002060"/>
      </top>
      <bottom style="thick">
        <color rgb="FF002060"/>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style="thick">
        <color theme="3" tint="0.59996337778862885"/>
      </left>
      <right/>
      <top style="thick">
        <color theme="3" tint="0.59996337778862885"/>
      </top>
      <bottom style="thick">
        <color theme="3" tint="0.59996337778862885"/>
      </bottom>
      <diagonal/>
    </border>
    <border>
      <left/>
      <right/>
      <top style="thick">
        <color theme="3" tint="0.59996337778862885"/>
      </top>
      <bottom style="thick">
        <color theme="3" tint="0.59996337778862885"/>
      </bottom>
      <diagonal/>
    </border>
    <border>
      <left style="thick">
        <color rgb="FF00B050"/>
      </left>
      <right/>
      <top style="thick">
        <color rgb="FF00B050"/>
      </top>
      <bottom style="thick">
        <color rgb="FF00B050"/>
      </bottom>
      <diagonal/>
    </border>
    <border>
      <left/>
      <right/>
      <top style="thick">
        <color rgb="FF00B050"/>
      </top>
      <bottom style="thick">
        <color rgb="FF00B050"/>
      </bottom>
      <diagonal/>
    </border>
    <border>
      <left style="thick">
        <color rgb="FF92D050"/>
      </left>
      <right/>
      <top style="thick">
        <color rgb="FF92D050"/>
      </top>
      <bottom style="thick">
        <color rgb="FF92D050"/>
      </bottom>
      <diagonal/>
    </border>
    <border>
      <left/>
      <right/>
      <top style="thick">
        <color rgb="FF92D050"/>
      </top>
      <bottom style="thick">
        <color rgb="FF92D05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style="thick">
        <color rgb="FF7030A0"/>
      </left>
      <right/>
      <top style="thick">
        <color rgb="FF7030A0"/>
      </top>
      <bottom style="thick">
        <color rgb="FF7030A0"/>
      </bottom>
      <diagonal/>
    </border>
    <border>
      <left/>
      <right/>
      <top style="thick">
        <color rgb="FF7030A0"/>
      </top>
      <bottom style="thick">
        <color rgb="FF7030A0"/>
      </bottom>
      <diagonal/>
    </border>
    <border>
      <left style="thick">
        <color theme="9" tint="0.39994506668294322"/>
      </left>
      <right/>
      <top style="thick">
        <color theme="9" tint="0.39994506668294322"/>
      </top>
      <bottom style="thick">
        <color theme="9" tint="0.39994506668294322"/>
      </bottom>
      <diagonal/>
    </border>
    <border>
      <left/>
      <right/>
      <top style="thick">
        <color theme="9" tint="0.39994506668294322"/>
      </top>
      <bottom style="thick">
        <color theme="9" tint="0.39994506668294322"/>
      </bottom>
      <diagonal/>
    </border>
    <border>
      <left style="thick">
        <color theme="9" tint="-0.24994659260841701"/>
      </left>
      <right/>
      <top style="thick">
        <color theme="9" tint="-0.24994659260841701"/>
      </top>
      <bottom style="thick">
        <color theme="9" tint="-0.24994659260841701"/>
      </bottom>
      <diagonal/>
    </border>
    <border>
      <left/>
      <right/>
      <top style="thick">
        <color theme="9" tint="-0.24994659260841701"/>
      </top>
      <bottom style="thick">
        <color theme="9" tint="-0.24994659260841701"/>
      </bottom>
      <diagonal/>
    </border>
  </borders>
  <cellStyleXfs count="6">
    <xf numFmtId="0" fontId="0" fillId="0" borderId="0"/>
    <xf numFmtId="0" fontId="3" fillId="0" borderId="0"/>
    <xf numFmtId="38" fontId="4" fillId="0" borderId="0" applyFont="0" applyFill="0" applyBorder="0" applyAlignment="0" applyProtection="0"/>
    <xf numFmtId="0" fontId="14" fillId="0" borderId="0"/>
    <xf numFmtId="38" fontId="14" fillId="0" borderId="0" applyFont="0" applyFill="0" applyBorder="0" applyAlignment="0" applyProtection="0">
      <alignment vertical="center"/>
    </xf>
    <xf numFmtId="38" fontId="4" fillId="0" borderId="0" applyFont="0" applyFill="0" applyBorder="0" applyAlignment="0" applyProtection="0">
      <alignment vertical="center"/>
    </xf>
  </cellStyleXfs>
  <cellXfs count="481">
    <xf numFmtId="0" fontId="0" fillId="0" borderId="0" xfId="0"/>
    <xf numFmtId="178" fontId="2" fillId="0" borderId="0" xfId="0" applyNumberFormat="1" applyFont="1" applyAlignment="1">
      <alignment horizontal="center"/>
    </xf>
    <xf numFmtId="0" fontId="2" fillId="0" borderId="0" xfId="0" applyFont="1"/>
    <xf numFmtId="177" fontId="2" fillId="0" borderId="0" xfId="0" applyNumberFormat="1" applyFont="1"/>
    <xf numFmtId="178" fontId="2" fillId="0" borderId="0" xfId="0" applyNumberFormat="1" applyFont="1"/>
    <xf numFmtId="176" fontId="2" fillId="0" borderId="0" xfId="1" applyNumberFormat="1" applyFont="1" applyAlignment="1">
      <alignment horizontal="left"/>
    </xf>
    <xf numFmtId="176" fontId="2" fillId="0" borderId="0" xfId="1" applyNumberFormat="1" applyFont="1" applyAlignment="1">
      <alignment horizontal="center" vertical="center"/>
    </xf>
    <xf numFmtId="178" fontId="4" fillId="0" borderId="0" xfId="2" applyNumberFormat="1" applyFont="1" applyBorder="1" applyAlignment="1" applyProtection="1">
      <alignment horizontal="center"/>
    </xf>
    <xf numFmtId="178" fontId="5" fillId="0" borderId="0" xfId="2" applyNumberFormat="1" applyFont="1" applyBorder="1" applyAlignment="1" applyProtection="1">
      <alignment horizontal="center"/>
    </xf>
    <xf numFmtId="177" fontId="2" fillId="0" borderId="0" xfId="2" applyNumberFormat="1" applyFont="1" applyBorder="1" applyAlignment="1" applyProtection="1">
      <alignment horizontal="center" vertical="center"/>
    </xf>
    <xf numFmtId="178" fontId="2" fillId="0" borderId="0" xfId="2" applyNumberFormat="1" applyFont="1" applyBorder="1" applyAlignment="1" applyProtection="1">
      <alignment shrinkToFit="1"/>
    </xf>
    <xf numFmtId="0" fontId="2" fillId="0" borderId="0" xfId="1" applyFont="1"/>
    <xf numFmtId="178" fontId="5" fillId="0" borderId="6" xfId="2" applyNumberFormat="1" applyFont="1" applyBorder="1" applyAlignment="1" applyProtection="1">
      <alignment horizontal="left" vertical="center"/>
    </xf>
    <xf numFmtId="178" fontId="2" fillId="0" borderId="0" xfId="1" applyNumberFormat="1" applyFont="1"/>
    <xf numFmtId="178" fontId="2" fillId="0" borderId="0" xfId="1" applyNumberFormat="1" applyFont="1" applyAlignment="1">
      <alignment shrinkToFit="1"/>
    </xf>
    <xf numFmtId="176" fontId="2" fillId="0" borderId="2" xfId="1" applyNumberFormat="1" applyFont="1" applyBorder="1" applyAlignment="1">
      <alignment horizontal="left" vertical="center" indent="1"/>
    </xf>
    <xf numFmtId="179" fontId="6" fillId="0" borderId="15" xfId="1" applyNumberFormat="1" applyFont="1" applyBorder="1" applyAlignment="1">
      <alignment horizontal="distributed" vertical="center" indent="1"/>
    </xf>
    <xf numFmtId="178" fontId="6" fillId="0" borderId="0" xfId="2" applyNumberFormat="1" applyFont="1" applyBorder="1" applyAlignment="1" applyProtection="1">
      <alignment horizontal="left" vertical="top" indent="4"/>
    </xf>
    <xf numFmtId="178" fontId="6" fillId="0" borderId="0" xfId="2" applyNumberFormat="1" applyFont="1" applyBorder="1" applyAlignment="1" applyProtection="1">
      <alignment vertical="top"/>
    </xf>
    <xf numFmtId="178" fontId="2" fillId="0" borderId="0" xfId="2" applyNumberFormat="1" applyFont="1" applyBorder="1" applyProtection="1"/>
    <xf numFmtId="179" fontId="10" fillId="0" borderId="21" xfId="1" applyNumberFormat="1" applyFont="1" applyBorder="1" applyAlignment="1">
      <alignment horizontal="center" vertical="center"/>
    </xf>
    <xf numFmtId="0" fontId="2" fillId="0" borderId="22" xfId="1" applyFont="1" applyBorder="1" applyAlignment="1">
      <alignment horizontal="center" shrinkToFit="1"/>
    </xf>
    <xf numFmtId="178" fontId="11" fillId="0" borderId="0" xfId="2" applyNumberFormat="1" applyFont="1" applyBorder="1" applyAlignment="1" applyProtection="1">
      <alignment horizontal="right"/>
    </xf>
    <xf numFmtId="177" fontId="2" fillId="0" borderId="23" xfId="2" applyNumberFormat="1" applyFont="1" applyBorder="1" applyProtection="1"/>
    <xf numFmtId="0" fontId="2" fillId="0" borderId="23" xfId="1" applyFont="1" applyBorder="1" applyAlignment="1">
      <alignment horizontal="center"/>
    </xf>
    <xf numFmtId="178" fontId="2" fillId="0" borderId="23" xfId="2" applyNumberFormat="1" applyFont="1" applyBorder="1" applyProtection="1"/>
    <xf numFmtId="178" fontId="2" fillId="0" borderId="23" xfId="2" applyNumberFormat="1" applyFont="1" applyBorder="1" applyAlignment="1" applyProtection="1">
      <alignment shrinkToFit="1"/>
    </xf>
    <xf numFmtId="178" fontId="2" fillId="0" borderId="21" xfId="1" applyNumberFormat="1" applyFont="1" applyBorder="1" applyAlignment="1">
      <alignment horizontal="center" vertical="center"/>
    </xf>
    <xf numFmtId="177" fontId="2" fillId="0" borderId="30" xfId="1" applyNumberFormat="1" applyFont="1" applyBorder="1" applyAlignment="1">
      <alignment horizontal="center" vertical="center"/>
    </xf>
    <xf numFmtId="0" fontId="2" fillId="0" borderId="21" xfId="1" applyFont="1" applyBorder="1" applyAlignment="1">
      <alignment horizontal="center" vertical="center" shrinkToFit="1"/>
    </xf>
    <xf numFmtId="178" fontId="2" fillId="0" borderId="21" xfId="1" applyNumberFormat="1" applyFont="1" applyBorder="1" applyAlignment="1">
      <alignment horizontal="center" vertical="center" shrinkToFit="1"/>
    </xf>
    <xf numFmtId="176" fontId="2" fillId="0" borderId="30" xfId="1" applyNumberFormat="1" applyFont="1" applyBorder="1" applyAlignment="1">
      <alignment horizontal="left"/>
    </xf>
    <xf numFmtId="0" fontId="2" fillId="0" borderId="21" xfId="1" applyFont="1" applyBorder="1"/>
    <xf numFmtId="177" fontId="2" fillId="0" borderId="21" xfId="2" applyNumberFormat="1" applyFont="1" applyBorder="1" applyProtection="1"/>
    <xf numFmtId="0" fontId="2" fillId="0" borderId="21" xfId="1" applyFont="1" applyBorder="1" applyAlignment="1">
      <alignment horizontal="center"/>
    </xf>
    <xf numFmtId="178" fontId="2" fillId="0" borderId="21" xfId="2" applyNumberFormat="1" applyFont="1" applyBorder="1" applyProtection="1"/>
    <xf numFmtId="178" fontId="2" fillId="0" borderId="22" xfId="2" applyNumberFormat="1" applyFont="1" applyBorder="1" applyAlignment="1" applyProtection="1">
      <alignment shrinkToFit="1"/>
    </xf>
    <xf numFmtId="177" fontId="2" fillId="0" borderId="30" xfId="2" applyNumberFormat="1" applyFont="1" applyBorder="1" applyProtection="1"/>
    <xf numFmtId="178" fontId="2" fillId="0" borderId="21" xfId="2" applyNumberFormat="1" applyFont="1" applyBorder="1" applyAlignment="1" applyProtection="1">
      <alignment shrinkToFit="1"/>
    </xf>
    <xf numFmtId="0" fontId="2" fillId="0" borderId="22" xfId="1" applyFont="1" applyBorder="1"/>
    <xf numFmtId="176" fontId="2" fillId="0" borderId="21" xfId="1" applyNumberFormat="1" applyFont="1" applyBorder="1" applyAlignment="1">
      <alignment horizontal="left"/>
    </xf>
    <xf numFmtId="0" fontId="2" fillId="0" borderId="19" xfId="1" applyFont="1" applyBorder="1"/>
    <xf numFmtId="0" fontId="2" fillId="0" borderId="20" xfId="1" applyFont="1" applyBorder="1"/>
    <xf numFmtId="176" fontId="2" fillId="0" borderId="33" xfId="1" applyNumberFormat="1" applyFont="1" applyBorder="1" applyAlignment="1">
      <alignment horizontal="left"/>
    </xf>
    <xf numFmtId="176" fontId="2" fillId="0" borderId="34" xfId="1" applyNumberFormat="1" applyFont="1" applyBorder="1" applyAlignment="1">
      <alignment horizontal="left"/>
    </xf>
    <xf numFmtId="0" fontId="2" fillId="0" borderId="34" xfId="1" applyFont="1" applyBorder="1"/>
    <xf numFmtId="0" fontId="2" fillId="0" borderId="35" xfId="1" applyFont="1" applyBorder="1"/>
    <xf numFmtId="177" fontId="2" fillId="0" borderId="35" xfId="2" applyNumberFormat="1" applyFont="1" applyBorder="1" applyProtection="1"/>
    <xf numFmtId="0" fontId="2" fillId="0" borderId="35" xfId="1" applyFont="1" applyBorder="1" applyAlignment="1">
      <alignment horizontal="center"/>
    </xf>
    <xf numFmtId="178" fontId="2" fillId="0" borderId="35" xfId="2" applyNumberFormat="1" applyFont="1" applyBorder="1" applyProtection="1"/>
    <xf numFmtId="178" fontId="2" fillId="0" borderId="36" xfId="2" applyNumberFormat="1" applyFont="1" applyBorder="1" applyAlignment="1" applyProtection="1">
      <alignment shrinkToFit="1"/>
    </xf>
    <xf numFmtId="177" fontId="2" fillId="0" borderId="33" xfId="2" applyNumberFormat="1" applyFont="1" applyBorder="1" applyProtection="1"/>
    <xf numFmtId="178" fontId="2" fillId="0" borderId="35" xfId="2" applyNumberFormat="1" applyFont="1" applyBorder="1" applyAlignment="1" applyProtection="1">
      <alignment shrinkToFit="1"/>
    </xf>
    <xf numFmtId="176" fontId="2" fillId="0" borderId="26" xfId="1" applyNumberFormat="1" applyFont="1" applyBorder="1" applyAlignment="1">
      <alignment horizontal="center" vertical="center"/>
    </xf>
    <xf numFmtId="0" fontId="2" fillId="0" borderId="29" xfId="1" applyFont="1" applyBorder="1" applyAlignment="1">
      <alignment horizontal="center"/>
    </xf>
    <xf numFmtId="177" fontId="2" fillId="0" borderId="26" xfId="2" applyNumberFormat="1" applyFont="1" applyBorder="1" applyProtection="1"/>
    <xf numFmtId="0" fontId="2" fillId="0" borderId="26" xfId="1" applyFont="1" applyBorder="1" applyAlignment="1">
      <alignment horizontal="center"/>
    </xf>
    <xf numFmtId="178" fontId="2" fillId="0" borderId="26" xfId="2" applyNumberFormat="1" applyFont="1" applyBorder="1" applyProtection="1"/>
    <xf numFmtId="178" fontId="2" fillId="0" borderId="44" xfId="2" applyNumberFormat="1" applyFont="1" applyBorder="1" applyAlignment="1" applyProtection="1">
      <alignment shrinkToFit="1"/>
    </xf>
    <xf numFmtId="176" fontId="6" fillId="0" borderId="0" xfId="1" applyNumberFormat="1" applyFont="1" applyAlignment="1">
      <alignment horizontal="left" vertical="top"/>
    </xf>
    <xf numFmtId="0" fontId="2" fillId="0" borderId="0" xfId="1" applyFont="1" applyAlignment="1">
      <alignment vertical="top"/>
    </xf>
    <xf numFmtId="177" fontId="2" fillId="0" borderId="0" xfId="2" applyNumberFormat="1" applyFont="1" applyBorder="1" applyProtection="1"/>
    <xf numFmtId="0" fontId="2" fillId="0" borderId="0" xfId="1" applyFont="1" applyAlignment="1">
      <alignment horizontal="center"/>
    </xf>
    <xf numFmtId="178" fontId="2" fillId="0" borderId="46" xfId="2" applyNumberFormat="1" applyFont="1" applyBorder="1" applyAlignment="1" applyProtection="1">
      <alignment shrinkToFit="1"/>
    </xf>
    <xf numFmtId="0" fontId="2" fillId="0" borderId="48" xfId="1" applyFont="1" applyBorder="1" applyAlignment="1">
      <alignment horizontal="center"/>
    </xf>
    <xf numFmtId="38" fontId="2" fillId="0" borderId="0" xfId="2" applyFont="1" applyProtection="1"/>
    <xf numFmtId="176" fontId="2" fillId="0" borderId="18" xfId="1" applyNumberFormat="1" applyFont="1" applyBorder="1" applyAlignment="1">
      <alignment horizontal="left"/>
    </xf>
    <xf numFmtId="178" fontId="2" fillId="0" borderId="21" xfId="1" applyNumberFormat="1" applyFont="1" applyBorder="1"/>
    <xf numFmtId="178" fontId="2" fillId="0" borderId="19" xfId="1" applyNumberFormat="1" applyFont="1" applyBorder="1" applyAlignment="1">
      <alignment shrinkToFit="1"/>
    </xf>
    <xf numFmtId="177" fontId="2" fillId="0" borderId="30" xfId="1" applyNumberFormat="1" applyFont="1" applyBorder="1"/>
    <xf numFmtId="178" fontId="2" fillId="0" borderId="21" xfId="1" applyNumberFormat="1" applyFont="1" applyBorder="1" applyAlignment="1">
      <alignment shrinkToFit="1"/>
    </xf>
    <xf numFmtId="0" fontId="2" fillId="0" borderId="0" xfId="1" applyFont="1" applyAlignment="1">
      <alignment horizontal="center" vertical="center"/>
    </xf>
    <xf numFmtId="0" fontId="2" fillId="0" borderId="0" xfId="1" applyFont="1" applyAlignment="1">
      <alignment horizontal="center" vertical="center" shrinkToFit="1"/>
    </xf>
    <xf numFmtId="178" fontId="2" fillId="0" borderId="0" xfId="1" applyNumberFormat="1" applyFont="1" applyAlignment="1">
      <alignment horizontal="center" vertical="center"/>
    </xf>
    <xf numFmtId="177" fontId="2" fillId="0" borderId="6" xfId="1" applyNumberFormat="1" applyFont="1" applyBorder="1" applyAlignment="1">
      <alignment horizontal="center" vertical="center"/>
    </xf>
    <xf numFmtId="178" fontId="2" fillId="0" borderId="0" xfId="1" applyNumberFormat="1" applyFont="1" applyAlignment="1">
      <alignment horizontal="center" vertical="center" shrinkToFit="1"/>
    </xf>
    <xf numFmtId="177" fontId="2" fillId="0" borderId="0" xfId="2" applyNumberFormat="1" applyFont="1"/>
    <xf numFmtId="178" fontId="2" fillId="0" borderId="0" xfId="2" applyNumberFormat="1" applyFont="1"/>
    <xf numFmtId="178" fontId="2" fillId="0" borderId="0" xfId="2" applyNumberFormat="1" applyFont="1" applyAlignment="1">
      <alignment shrinkToFit="1"/>
    </xf>
    <xf numFmtId="177" fontId="2" fillId="0" borderId="6" xfId="2" applyNumberFormat="1" applyFont="1" applyBorder="1"/>
    <xf numFmtId="178" fontId="2" fillId="0" borderId="0" xfId="2" applyNumberFormat="1" applyFont="1" applyBorder="1"/>
    <xf numFmtId="178" fontId="2" fillId="0" borderId="0" xfId="2" applyNumberFormat="1" applyFont="1" applyBorder="1" applyAlignment="1">
      <alignment shrinkToFit="1"/>
    </xf>
    <xf numFmtId="177" fontId="2" fillId="0" borderId="6" xfId="1" applyNumberFormat="1" applyFont="1" applyBorder="1"/>
    <xf numFmtId="178" fontId="2" fillId="0" borderId="6" xfId="0" applyNumberFormat="1" applyFont="1" applyBorder="1" applyAlignment="1">
      <alignment horizontal="center"/>
    </xf>
    <xf numFmtId="178" fontId="2" fillId="0" borderId="6" xfId="0" applyNumberFormat="1" applyFont="1" applyBorder="1"/>
    <xf numFmtId="178" fontId="2" fillId="2" borderId="0" xfId="0" applyNumberFormat="1" applyFont="1" applyFill="1"/>
    <xf numFmtId="178" fontId="2" fillId="0" borderId="0" xfId="0" applyNumberFormat="1" applyFont="1" applyAlignment="1">
      <alignment horizontal="right"/>
    </xf>
    <xf numFmtId="177" fontId="2" fillId="0" borderId="6" xfId="0" applyNumberFormat="1" applyFont="1" applyBorder="1"/>
    <xf numFmtId="0" fontId="15" fillId="0" borderId="0" xfId="3" applyFont="1"/>
    <xf numFmtId="0" fontId="26" fillId="0" borderId="0" xfId="3" applyFont="1" applyAlignment="1">
      <alignment vertical="center"/>
    </xf>
    <xf numFmtId="38" fontId="26" fillId="0" borderId="0" xfId="4" applyFont="1" applyFill="1" applyBorder="1" applyAlignment="1" applyProtection="1">
      <alignment vertical="center"/>
    </xf>
    <xf numFmtId="0" fontId="28" fillId="0" borderId="0" xfId="3" applyFont="1" applyAlignment="1">
      <alignment vertical="center"/>
    </xf>
    <xf numFmtId="0" fontId="22" fillId="0" borderId="0" xfId="3" applyFont="1" applyAlignment="1">
      <alignment vertical="center" wrapText="1"/>
    </xf>
    <xf numFmtId="0" fontId="22" fillId="0" borderId="0" xfId="3" applyFont="1" applyAlignment="1">
      <alignment vertical="center"/>
    </xf>
    <xf numFmtId="181" fontId="26" fillId="0" borderId="0" xfId="3" applyNumberFormat="1" applyFont="1"/>
    <xf numFmtId="38" fontId="26" fillId="0" borderId="0" xfId="4" applyFont="1" applyFill="1" applyBorder="1" applyAlignment="1" applyProtection="1"/>
    <xf numFmtId="0" fontId="18" fillId="0" borderId="0" xfId="3" applyFont="1" applyAlignment="1">
      <alignment vertical="center"/>
    </xf>
    <xf numFmtId="0" fontId="15" fillId="0" borderId="0" xfId="3" applyFont="1" applyAlignment="1">
      <alignment vertical="center"/>
    </xf>
    <xf numFmtId="0" fontId="19" fillId="0" borderId="0" xfId="3" applyFont="1" applyAlignment="1">
      <alignment vertical="center"/>
    </xf>
    <xf numFmtId="38" fontId="18" fillId="0" borderId="0" xfId="4" applyFont="1" applyFill="1" applyBorder="1" applyAlignment="1" applyProtection="1">
      <alignment vertical="center"/>
    </xf>
    <xf numFmtId="0" fontId="18" fillId="0" borderId="0" xfId="3" applyFont="1"/>
    <xf numFmtId="38" fontId="26" fillId="0" borderId="0" xfId="4" applyFont="1" applyBorder="1" applyAlignment="1" applyProtection="1"/>
    <xf numFmtId="38" fontId="26" fillId="0" borderId="0" xfId="4" applyFont="1" applyFill="1" applyBorder="1" applyAlignment="1">
      <alignment vertical="center"/>
    </xf>
    <xf numFmtId="38" fontId="26" fillId="0" borderId="0" xfId="4" applyFont="1" applyBorder="1" applyAlignment="1"/>
    <xf numFmtId="0" fontId="34" fillId="0" borderId="21" xfId="0" applyFont="1" applyBorder="1" applyAlignment="1">
      <alignment horizontal="center" vertical="center"/>
    </xf>
    <xf numFmtId="0" fontId="34" fillId="0" borderId="21" xfId="0" applyFont="1" applyBorder="1" applyAlignment="1">
      <alignment horizontal="left" vertical="center" indent="1"/>
    </xf>
    <xf numFmtId="38" fontId="34" fillId="0" borderId="21" xfId="5" applyFont="1" applyBorder="1" applyAlignment="1">
      <alignment horizontal="center" vertical="center"/>
    </xf>
    <xf numFmtId="38" fontId="34" fillId="0" borderId="21" xfId="5" applyFont="1" applyBorder="1" applyAlignment="1">
      <alignment horizontal="right" vertical="center" indent="1"/>
    </xf>
    <xf numFmtId="38" fontId="35" fillId="0" borderId="21" xfId="5" applyFont="1" applyBorder="1" applyAlignment="1">
      <alignment horizontal="right" vertical="center" indent="1"/>
    </xf>
    <xf numFmtId="0" fontId="0" fillId="0" borderId="95" xfId="0" applyBorder="1"/>
    <xf numFmtId="0" fontId="3" fillId="4" borderId="24" xfId="0" applyFont="1" applyFill="1" applyBorder="1" applyAlignment="1">
      <alignment horizontal="center" vertical="center"/>
    </xf>
    <xf numFmtId="0" fontId="3" fillId="4" borderId="15" xfId="0" applyFont="1" applyFill="1" applyBorder="1" applyAlignment="1">
      <alignment horizontal="center" vertical="center"/>
    </xf>
    <xf numFmtId="0" fontId="3" fillId="4" borderId="15" xfId="0" applyFont="1" applyFill="1" applyBorder="1" applyAlignment="1">
      <alignment horizontal="distributed" vertical="center" indent="1"/>
    </xf>
    <xf numFmtId="0" fontId="3" fillId="4" borderId="15" xfId="0" applyFont="1" applyFill="1" applyBorder="1" applyAlignment="1">
      <alignment horizontal="distributed" vertical="center" indent="3"/>
    </xf>
    <xf numFmtId="0" fontId="3" fillId="4" borderId="29" xfId="0" applyFont="1" applyFill="1" applyBorder="1" applyAlignment="1">
      <alignment horizontal="distributed" vertical="center" indent="3"/>
    </xf>
    <xf numFmtId="0" fontId="3" fillId="4" borderId="15" xfId="0" applyFont="1" applyFill="1" applyBorder="1" applyAlignment="1">
      <alignment horizontal="distributed" vertical="center" indent="4"/>
    </xf>
    <xf numFmtId="0" fontId="0" fillId="0" borderId="0" xfId="0" applyAlignment="1">
      <alignment horizontal="left" vertical="center" indent="1"/>
    </xf>
    <xf numFmtId="0" fontId="43" fillId="0" borderId="0" xfId="0" applyFont="1" applyAlignment="1">
      <alignment horizontal="center" vertical="center"/>
    </xf>
    <xf numFmtId="0" fontId="42" fillId="0" borderId="112" xfId="0" applyFont="1" applyBorder="1" applyAlignment="1">
      <alignment horizontal="center" vertical="center"/>
    </xf>
    <xf numFmtId="0" fontId="41" fillId="5" borderId="113" xfId="0" applyFont="1" applyFill="1" applyBorder="1" applyAlignment="1">
      <alignment horizontal="left" vertical="center" indent="1"/>
    </xf>
    <xf numFmtId="0" fontId="42" fillId="0" borderId="114" xfId="0" applyFont="1" applyBorder="1" applyAlignment="1">
      <alignment horizontal="center" vertical="center"/>
    </xf>
    <xf numFmtId="0" fontId="41" fillId="13" borderId="115" xfId="0" applyFont="1" applyFill="1" applyBorder="1" applyAlignment="1">
      <alignment horizontal="left" vertical="center" indent="1"/>
    </xf>
    <xf numFmtId="0" fontId="42" fillId="0" borderId="116" xfId="0" applyFont="1" applyBorder="1" applyAlignment="1">
      <alignment horizontal="center" vertical="center"/>
    </xf>
    <xf numFmtId="0" fontId="42" fillId="6" borderId="117" xfId="0" applyFont="1" applyFill="1" applyBorder="1" applyAlignment="1">
      <alignment horizontal="left" vertical="center" indent="1"/>
    </xf>
    <xf numFmtId="0" fontId="42" fillId="0" borderId="118" xfId="0" applyFont="1" applyBorder="1" applyAlignment="1">
      <alignment horizontal="center" vertical="center"/>
    </xf>
    <xf numFmtId="0" fontId="42" fillId="7" borderId="119" xfId="0" applyFont="1" applyFill="1" applyBorder="1" applyAlignment="1">
      <alignment horizontal="left" vertical="center" indent="1"/>
    </xf>
    <xf numFmtId="0" fontId="42" fillId="0" borderId="120" xfId="0" applyFont="1" applyBorder="1" applyAlignment="1">
      <alignment horizontal="center" vertical="center"/>
    </xf>
    <xf numFmtId="0" fontId="42" fillId="8" borderId="121" xfId="0" applyFont="1" applyFill="1" applyBorder="1" applyAlignment="1">
      <alignment horizontal="left" vertical="center" indent="1"/>
    </xf>
    <xf numFmtId="0" fontId="42" fillId="0" borderId="122" xfId="0" applyFont="1" applyBorder="1" applyAlignment="1">
      <alignment horizontal="center" vertical="center"/>
    </xf>
    <xf numFmtId="0" fontId="41" fillId="9" borderId="123" xfId="0" applyFont="1" applyFill="1" applyBorder="1" applyAlignment="1">
      <alignment horizontal="left" vertical="center" indent="1"/>
    </xf>
    <xf numFmtId="0" fontId="42" fillId="0" borderId="124" xfId="0" applyFont="1" applyBorder="1" applyAlignment="1">
      <alignment horizontal="center" vertical="center"/>
    </xf>
    <xf numFmtId="0" fontId="41" fillId="10" borderId="125" xfId="0" applyFont="1" applyFill="1" applyBorder="1" applyAlignment="1">
      <alignment horizontal="left" vertical="center" indent="1"/>
    </xf>
    <xf numFmtId="0" fontId="42" fillId="0" borderId="126" xfId="0" applyFont="1" applyBorder="1" applyAlignment="1">
      <alignment horizontal="center" vertical="center"/>
    </xf>
    <xf numFmtId="0" fontId="42" fillId="11" borderId="127" xfId="0" applyFont="1" applyFill="1" applyBorder="1" applyAlignment="1">
      <alignment horizontal="left" vertical="center" indent="1"/>
    </xf>
    <xf numFmtId="0" fontId="42" fillId="0" borderId="128" xfId="0" applyFont="1" applyBorder="1" applyAlignment="1">
      <alignment horizontal="center" vertical="center"/>
    </xf>
    <xf numFmtId="0" fontId="41" fillId="12" borderId="129" xfId="0" applyFont="1" applyFill="1" applyBorder="1" applyAlignment="1">
      <alignment horizontal="left" vertical="center" indent="1"/>
    </xf>
    <xf numFmtId="0" fontId="3" fillId="0" borderId="103" xfId="0" applyFont="1" applyBorder="1" applyAlignment="1">
      <alignment horizontal="left" vertical="center" indent="1"/>
    </xf>
    <xf numFmtId="0" fontId="3" fillId="0" borderId="0" xfId="0" applyFont="1" applyAlignment="1">
      <alignment horizontal="left" vertical="center" indent="1"/>
    </xf>
    <xf numFmtId="0" fontId="3" fillId="0" borderId="104" xfId="0" applyFont="1" applyBorder="1" applyAlignment="1">
      <alignment horizontal="left" vertical="center" indent="1"/>
    </xf>
    <xf numFmtId="0" fontId="3" fillId="0" borderId="105" xfId="0" applyFont="1" applyBorder="1" applyAlignment="1">
      <alignment horizontal="left" vertical="center" indent="1"/>
    </xf>
    <xf numFmtId="0" fontId="3" fillId="0" borderId="106" xfId="0" applyFont="1" applyBorder="1" applyAlignment="1">
      <alignment horizontal="left" vertical="center" indent="1"/>
    </xf>
    <xf numFmtId="0" fontId="3" fillId="0" borderId="107" xfId="0" applyFont="1" applyBorder="1" applyAlignment="1">
      <alignment horizontal="left" vertical="center" indent="1"/>
    </xf>
    <xf numFmtId="0" fontId="3" fillId="0" borderId="108" xfId="0" applyFont="1" applyBorder="1" applyAlignment="1">
      <alignment horizontal="left" vertical="center" indent="1"/>
    </xf>
    <xf numFmtId="0" fontId="3" fillId="0" borderId="109" xfId="0" applyFont="1" applyBorder="1" applyAlignment="1">
      <alignment horizontal="left" vertical="center" indent="1"/>
    </xf>
    <xf numFmtId="0" fontId="3" fillId="0" borderId="110" xfId="0" applyFont="1" applyBorder="1" applyAlignment="1">
      <alignment horizontal="left" vertical="center" indent="1"/>
    </xf>
    <xf numFmtId="0" fontId="3" fillId="0" borderId="111" xfId="0" applyFont="1" applyBorder="1" applyAlignment="1">
      <alignment horizontal="left" vertical="center" indent="1"/>
    </xf>
    <xf numFmtId="0" fontId="0" fillId="0" borderId="0" xfId="0" applyAlignment="1">
      <alignment horizontal="right"/>
    </xf>
    <xf numFmtId="176" fontId="6" fillId="0" borderId="16" xfId="1" applyNumberFormat="1" applyFont="1" applyBorder="1" applyAlignment="1">
      <alignment horizontal="distributed" vertical="center" wrapText="1"/>
    </xf>
    <xf numFmtId="176" fontId="6" fillId="0" borderId="17" xfId="1" applyNumberFormat="1" applyFont="1" applyBorder="1" applyAlignment="1">
      <alignment horizontal="distributed" vertical="center" wrapText="1"/>
    </xf>
    <xf numFmtId="176" fontId="6" fillId="0" borderId="18" xfId="1" applyNumberFormat="1" applyFont="1" applyBorder="1" applyAlignment="1">
      <alignment horizontal="distributed" vertical="center" wrapText="1"/>
    </xf>
    <xf numFmtId="176" fontId="10" fillId="0" borderId="19" xfId="1" applyNumberFormat="1" applyFont="1" applyBorder="1" applyAlignment="1">
      <alignment horizontal="left" vertical="center" indent="2" shrinkToFit="1"/>
    </xf>
    <xf numFmtId="176" fontId="10" fillId="0" borderId="18" xfId="1" applyNumberFormat="1" applyFont="1" applyBorder="1" applyAlignment="1">
      <alignment horizontal="left" vertical="center" indent="2" shrinkToFit="1"/>
    </xf>
    <xf numFmtId="180" fontId="12" fillId="0" borderId="23" xfId="2" applyNumberFormat="1" applyFont="1" applyBorder="1" applyAlignment="1" applyProtection="1">
      <alignment horizontal="right" indent="3" shrinkToFit="1"/>
    </xf>
    <xf numFmtId="176" fontId="6" fillId="0" borderId="1" xfId="1" applyNumberFormat="1" applyFont="1" applyBorder="1" applyAlignment="1">
      <alignment horizontal="distributed" vertical="center" wrapText="1"/>
    </xf>
    <xf numFmtId="176" fontId="6" fillId="0" borderId="2" xfId="1" applyNumberFormat="1" applyFont="1" applyBorder="1" applyAlignment="1">
      <alignment horizontal="distributed" vertical="center" wrapText="1"/>
    </xf>
    <xf numFmtId="176" fontId="6" fillId="0" borderId="3" xfId="1" applyNumberFormat="1" applyFont="1" applyBorder="1" applyAlignment="1">
      <alignment horizontal="distributed" vertical="center" wrapText="1"/>
    </xf>
    <xf numFmtId="176" fontId="2" fillId="0" borderId="4" xfId="1" applyNumberFormat="1" applyFont="1" applyBorder="1" applyAlignment="1">
      <alignment vertical="center"/>
    </xf>
    <xf numFmtId="176" fontId="2" fillId="0" borderId="2" xfId="1" applyNumberFormat="1" applyFont="1" applyBorder="1" applyAlignment="1">
      <alignment vertical="center"/>
    </xf>
    <xf numFmtId="176" fontId="2" fillId="0" borderId="5" xfId="1" applyNumberFormat="1" applyFont="1" applyBorder="1" applyAlignment="1">
      <alignment vertical="center"/>
    </xf>
    <xf numFmtId="178" fontId="5" fillId="0" borderId="0" xfId="2" applyNumberFormat="1" applyFont="1" applyBorder="1" applyAlignment="1" applyProtection="1">
      <alignment vertical="center"/>
    </xf>
    <xf numFmtId="176" fontId="6" fillId="0" borderId="7" xfId="1" applyNumberFormat="1" applyFont="1" applyBorder="1" applyAlignment="1">
      <alignment horizontal="distributed" vertical="center" wrapText="1"/>
    </xf>
    <xf numFmtId="176" fontId="6" fillId="0" borderId="8" xfId="1" applyNumberFormat="1" applyFont="1" applyBorder="1" applyAlignment="1">
      <alignment horizontal="distributed" vertical="center" wrapText="1"/>
    </xf>
    <xf numFmtId="176" fontId="6" fillId="0" borderId="9" xfId="1" applyNumberFormat="1" applyFont="1" applyBorder="1" applyAlignment="1">
      <alignment horizontal="distributed" vertical="center" wrapText="1"/>
    </xf>
    <xf numFmtId="176" fontId="2" fillId="0" borderId="10" xfId="1" applyNumberFormat="1" applyFont="1" applyBorder="1" applyAlignment="1">
      <alignment vertical="center"/>
    </xf>
    <xf numFmtId="176" fontId="2" fillId="0" borderId="8" xfId="1" applyNumberFormat="1" applyFont="1" applyBorder="1" applyAlignment="1">
      <alignment vertical="center"/>
    </xf>
    <xf numFmtId="176" fontId="2" fillId="0" borderId="11" xfId="1" applyNumberFormat="1" applyFont="1" applyBorder="1" applyAlignment="1">
      <alignment vertical="center"/>
    </xf>
    <xf numFmtId="178" fontId="8" fillId="0" borderId="0" xfId="2" applyNumberFormat="1" applyFont="1" applyBorder="1" applyAlignment="1" applyProtection="1">
      <alignment horizontal="left" vertical="center" indent="3"/>
    </xf>
    <xf numFmtId="176" fontId="6" fillId="0" borderId="12" xfId="1" applyNumberFormat="1" applyFont="1" applyBorder="1" applyAlignment="1">
      <alignment horizontal="distributed" vertical="center" wrapText="1"/>
    </xf>
    <xf numFmtId="176" fontId="6" fillId="0" borderId="13" xfId="1" applyNumberFormat="1" applyFont="1" applyBorder="1" applyAlignment="1">
      <alignment horizontal="distributed" vertical="center" wrapText="1"/>
    </xf>
    <xf numFmtId="176" fontId="6" fillId="0" borderId="14" xfId="1" applyNumberFormat="1" applyFont="1" applyBorder="1" applyAlignment="1">
      <alignment horizontal="distributed" vertical="center" wrapText="1"/>
    </xf>
    <xf numFmtId="0" fontId="2" fillId="0" borderId="2" xfId="1" applyFont="1" applyBorder="1" applyAlignment="1">
      <alignment horizontal="left" vertical="center" indent="1"/>
    </xf>
    <xf numFmtId="0" fontId="2" fillId="0" borderId="5" xfId="1" applyFont="1" applyBorder="1" applyAlignment="1">
      <alignment horizontal="left" vertical="center" indent="1"/>
    </xf>
    <xf numFmtId="176" fontId="2" fillId="0" borderId="19" xfId="1" applyNumberFormat="1" applyFont="1" applyBorder="1" applyAlignment="1">
      <alignment horizontal="left" vertical="center" indent="1"/>
    </xf>
    <xf numFmtId="176" fontId="2" fillId="0" borderId="17" xfId="1" applyNumberFormat="1" applyFont="1" applyBorder="1" applyAlignment="1">
      <alignment horizontal="left" vertical="center" indent="1"/>
    </xf>
    <xf numFmtId="176" fontId="2" fillId="0" borderId="20" xfId="1" applyNumberFormat="1" applyFont="1" applyBorder="1" applyAlignment="1">
      <alignment horizontal="left" vertical="center" indent="1"/>
    </xf>
    <xf numFmtId="178" fontId="9" fillId="0" borderId="0" xfId="2" applyNumberFormat="1" applyFont="1" applyBorder="1" applyAlignment="1" applyProtection="1">
      <alignment horizontal="center"/>
    </xf>
    <xf numFmtId="178" fontId="3" fillId="0" borderId="0" xfId="2" applyNumberFormat="1" applyFont="1" applyBorder="1" applyAlignment="1" applyProtection="1">
      <alignment horizontal="center"/>
    </xf>
    <xf numFmtId="176" fontId="2" fillId="0" borderId="10" xfId="1" applyNumberFormat="1" applyFont="1" applyBorder="1" applyAlignment="1">
      <alignment horizontal="left" vertical="center" indent="1"/>
    </xf>
    <xf numFmtId="176" fontId="2" fillId="0" borderId="8" xfId="1" applyNumberFormat="1" applyFont="1" applyBorder="1" applyAlignment="1">
      <alignment horizontal="left" vertical="center" indent="1"/>
    </xf>
    <xf numFmtId="176" fontId="2" fillId="0" borderId="11" xfId="1" applyNumberFormat="1" applyFont="1" applyBorder="1" applyAlignment="1">
      <alignment horizontal="left" vertical="center" indent="1"/>
    </xf>
    <xf numFmtId="176" fontId="13" fillId="0" borderId="24" xfId="1" applyNumberFormat="1" applyFont="1" applyBorder="1" applyAlignment="1">
      <alignment horizontal="center" vertical="center" wrapText="1"/>
    </xf>
    <xf numFmtId="176" fontId="13" fillId="0" borderId="30" xfId="1" applyNumberFormat="1" applyFont="1" applyBorder="1" applyAlignment="1">
      <alignment horizontal="center" vertical="center" wrapText="1"/>
    </xf>
    <xf numFmtId="0" fontId="2" fillId="0" borderId="25" xfId="1" applyFont="1" applyBorder="1" applyAlignment="1">
      <alignment horizontal="center" vertical="center"/>
    </xf>
    <xf numFmtId="0" fontId="2" fillId="0" borderId="26" xfId="1" applyFont="1" applyBorder="1" applyAlignment="1">
      <alignment horizontal="center" vertical="center"/>
    </xf>
    <xf numFmtId="0" fontId="2" fillId="0" borderId="27" xfId="1" applyFont="1" applyBorder="1" applyAlignment="1">
      <alignment horizontal="center" vertical="center"/>
    </xf>
    <xf numFmtId="0" fontId="2" fillId="0" borderId="31" xfId="1" applyFont="1" applyBorder="1" applyAlignment="1">
      <alignment horizontal="center" vertical="center"/>
    </xf>
    <xf numFmtId="0" fontId="2" fillId="0" borderId="13" xfId="1" applyFont="1" applyBorder="1" applyAlignment="1">
      <alignment horizontal="center" vertical="center"/>
    </xf>
    <xf numFmtId="0" fontId="2" fillId="0" borderId="14" xfId="1" applyFont="1" applyBorder="1" applyAlignment="1">
      <alignment horizontal="center" vertical="center"/>
    </xf>
    <xf numFmtId="177" fontId="2" fillId="0" borderId="15" xfId="2" applyNumberFormat="1" applyFont="1" applyBorder="1" applyAlignment="1" applyProtection="1">
      <alignment horizontal="center" vertical="center"/>
    </xf>
    <xf numFmtId="177" fontId="2" fillId="0" borderId="21" xfId="2" applyNumberFormat="1" applyFont="1" applyBorder="1" applyAlignment="1" applyProtection="1">
      <alignment horizontal="center" vertical="center"/>
    </xf>
    <xf numFmtId="0" fontId="2" fillId="0" borderId="28" xfId="1" applyFont="1" applyBorder="1" applyAlignment="1">
      <alignment horizontal="center" vertical="center" shrinkToFit="1"/>
    </xf>
    <xf numFmtId="0" fontId="2" fillId="0" borderId="32" xfId="1" applyFont="1" applyBorder="1" applyAlignment="1">
      <alignment horizontal="center" vertical="center" shrinkToFit="1"/>
    </xf>
    <xf numFmtId="178" fontId="2" fillId="0" borderId="15" xfId="1" applyNumberFormat="1" applyFont="1" applyBorder="1" applyAlignment="1">
      <alignment horizontal="center" vertical="center"/>
    </xf>
    <xf numFmtId="178" fontId="2" fillId="0" borderId="21" xfId="1" applyNumberFormat="1" applyFont="1" applyBorder="1" applyAlignment="1">
      <alignment horizontal="center" vertical="center"/>
    </xf>
    <xf numFmtId="0" fontId="2" fillId="0" borderId="19" xfId="1" applyFont="1" applyBorder="1"/>
    <xf numFmtId="0" fontId="2" fillId="0" borderId="20" xfId="1" applyFont="1" applyBorder="1"/>
    <xf numFmtId="178" fontId="6" fillId="0" borderId="24" xfId="1" applyNumberFormat="1" applyFont="1" applyBorder="1" applyAlignment="1">
      <alignment horizontal="center" vertical="center"/>
    </xf>
    <xf numFmtId="178" fontId="6" fillId="0" borderId="15" xfId="1" applyNumberFormat="1" applyFont="1" applyBorder="1" applyAlignment="1">
      <alignment horizontal="center" vertical="center"/>
    </xf>
    <xf numFmtId="178" fontId="6" fillId="0" borderId="29" xfId="1" applyNumberFormat="1" applyFont="1" applyBorder="1" applyAlignment="1">
      <alignment horizontal="center" vertical="center"/>
    </xf>
    <xf numFmtId="0" fontId="2" fillId="0" borderId="21" xfId="1" applyFont="1" applyBorder="1" applyAlignment="1">
      <alignment horizontal="center" vertical="center"/>
    </xf>
    <xf numFmtId="0" fontId="2" fillId="0" borderId="22" xfId="1" applyFont="1" applyBorder="1" applyAlignment="1">
      <alignment horizontal="center" vertical="center"/>
    </xf>
    <xf numFmtId="176" fontId="2" fillId="0" borderId="19" xfId="1" applyNumberFormat="1" applyFont="1" applyBorder="1"/>
    <xf numFmtId="176" fontId="2" fillId="0" borderId="17" xfId="1" applyNumberFormat="1" applyFont="1" applyBorder="1"/>
    <xf numFmtId="176" fontId="2" fillId="0" borderId="18" xfId="1" applyNumberFormat="1" applyFont="1" applyBorder="1"/>
    <xf numFmtId="0" fontId="2" fillId="0" borderId="21" xfId="1" applyFont="1" applyBorder="1"/>
    <xf numFmtId="0" fontId="2" fillId="0" borderId="22" xfId="1" applyFont="1" applyBorder="1"/>
    <xf numFmtId="178" fontId="2" fillId="0" borderId="29" xfId="1" applyNumberFormat="1" applyFont="1" applyBorder="1" applyAlignment="1">
      <alignment horizontal="center" vertical="center" shrinkToFit="1"/>
    </xf>
    <xf numFmtId="178" fontId="2" fillId="0" borderId="22" xfId="1" applyNumberFormat="1" applyFont="1" applyBorder="1" applyAlignment="1">
      <alignment horizontal="center" vertical="center" shrinkToFit="1"/>
    </xf>
    <xf numFmtId="0" fontId="2" fillId="0" borderId="35" xfId="1" applyFont="1" applyBorder="1"/>
    <xf numFmtId="0" fontId="2" fillId="0" borderId="36" xfId="1" applyFont="1" applyBorder="1"/>
    <xf numFmtId="176" fontId="2" fillId="0" borderId="37" xfId="1" applyNumberFormat="1" applyFont="1" applyBorder="1" applyAlignment="1">
      <alignment horizontal="center" vertical="center"/>
    </xf>
    <xf numFmtId="176" fontId="2" fillId="0" borderId="26" xfId="1" applyNumberFormat="1" applyFont="1" applyBorder="1" applyAlignment="1">
      <alignment horizontal="center" vertical="center"/>
    </xf>
    <xf numFmtId="176" fontId="2" fillId="0" borderId="27" xfId="1" applyNumberFormat="1" applyFont="1" applyBorder="1" applyAlignment="1">
      <alignment horizontal="center" vertical="center"/>
    </xf>
    <xf numFmtId="176" fontId="2" fillId="0" borderId="39" xfId="1" applyNumberFormat="1" applyFont="1" applyBorder="1" applyAlignment="1">
      <alignment horizontal="center" vertical="center"/>
    </xf>
    <xf numFmtId="176" fontId="2" fillId="0" borderId="23" xfId="1" applyNumberFormat="1" applyFont="1" applyBorder="1" applyAlignment="1">
      <alignment horizontal="center" vertical="center"/>
    </xf>
    <xf numFmtId="176" fontId="2" fillId="0" borderId="40" xfId="1" applyNumberFormat="1" applyFont="1" applyBorder="1" applyAlignment="1">
      <alignment horizontal="center" vertical="center"/>
    </xf>
    <xf numFmtId="177" fontId="2" fillId="0" borderId="28" xfId="2" applyNumberFormat="1" applyFont="1" applyBorder="1" applyAlignment="1" applyProtection="1"/>
    <xf numFmtId="177" fontId="2" fillId="0" borderId="41" xfId="2" applyNumberFormat="1" applyFont="1" applyBorder="1" applyAlignment="1" applyProtection="1"/>
    <xf numFmtId="0" fontId="2" fillId="0" borderId="28" xfId="1" applyFont="1" applyBorder="1"/>
    <xf numFmtId="0" fontId="2" fillId="0" borderId="41" xfId="1" applyFont="1" applyBorder="1"/>
    <xf numFmtId="178" fontId="2" fillId="0" borderId="28" xfId="2" applyNumberFormat="1" applyFont="1" applyBorder="1" applyAlignment="1" applyProtection="1"/>
    <xf numFmtId="178" fontId="2" fillId="0" borderId="41" xfId="2" applyNumberFormat="1" applyFont="1" applyBorder="1" applyAlignment="1" applyProtection="1"/>
    <xf numFmtId="178" fontId="2" fillId="0" borderId="38" xfId="2" applyNumberFormat="1" applyFont="1" applyBorder="1" applyAlignment="1" applyProtection="1">
      <alignment shrinkToFit="1"/>
    </xf>
    <xf numFmtId="178" fontId="2" fillId="0" borderId="42" xfId="2" applyNumberFormat="1" applyFont="1" applyBorder="1" applyAlignment="1" applyProtection="1">
      <alignment shrinkToFit="1"/>
    </xf>
    <xf numFmtId="177" fontId="2" fillId="0" borderId="37" xfId="2" applyNumberFormat="1" applyFont="1" applyBorder="1" applyAlignment="1" applyProtection="1">
      <alignment horizontal="center" vertical="center"/>
    </xf>
    <xf numFmtId="177" fontId="2" fillId="0" borderId="26" xfId="2" applyNumberFormat="1" applyFont="1" applyBorder="1" applyAlignment="1" applyProtection="1">
      <alignment horizontal="center" vertical="center"/>
    </xf>
    <xf numFmtId="177" fontId="2" fillId="0" borderId="27" xfId="2" applyNumberFormat="1" applyFont="1" applyBorder="1" applyAlignment="1" applyProtection="1">
      <alignment horizontal="center" vertical="center"/>
    </xf>
    <xf numFmtId="177" fontId="2" fillId="0" borderId="39" xfId="2" applyNumberFormat="1" applyFont="1" applyBorder="1" applyAlignment="1" applyProtection="1">
      <alignment horizontal="center" vertical="center"/>
    </xf>
    <xf numFmtId="177" fontId="2" fillId="0" borderId="23" xfId="2" applyNumberFormat="1" applyFont="1" applyBorder="1" applyAlignment="1" applyProtection="1">
      <alignment horizontal="center" vertical="center"/>
    </xf>
    <xf numFmtId="177" fontId="2" fillId="0" borderId="40" xfId="2" applyNumberFormat="1" applyFont="1" applyBorder="1" applyAlignment="1" applyProtection="1">
      <alignment horizontal="center" vertical="center"/>
    </xf>
    <xf numFmtId="0" fontId="10" fillId="0" borderId="24" xfId="1" applyFont="1" applyBorder="1" applyAlignment="1">
      <alignment horizontal="center" vertical="distributed" textRotation="255"/>
    </xf>
    <xf numFmtId="0" fontId="10" fillId="0" borderId="43" xfId="1" applyFont="1" applyBorder="1" applyAlignment="1">
      <alignment horizontal="center" vertical="distributed" textRotation="255"/>
    </xf>
    <xf numFmtId="0" fontId="10" fillId="0" borderId="47" xfId="1" applyFont="1" applyBorder="1" applyAlignment="1">
      <alignment horizontal="center" vertical="distributed" textRotation="255"/>
    </xf>
    <xf numFmtId="0" fontId="2" fillId="0" borderId="36" xfId="1" applyFont="1" applyBorder="1" applyAlignment="1">
      <alignment horizontal="center"/>
    </xf>
    <xf numFmtId="0" fontId="2" fillId="0" borderId="45" xfId="1" applyFont="1" applyBorder="1" applyAlignment="1">
      <alignment horizontal="center"/>
    </xf>
    <xf numFmtId="0" fontId="22" fillId="0" borderId="0" xfId="3" applyFont="1" applyAlignment="1">
      <alignment horizontal="left"/>
    </xf>
    <xf numFmtId="0" fontId="15" fillId="0" borderId="0" xfId="3" applyFont="1" applyAlignment="1">
      <alignment horizontal="center"/>
    </xf>
    <xf numFmtId="0" fontId="15" fillId="0" borderId="76" xfId="3" applyFont="1" applyBorder="1" applyAlignment="1">
      <alignment horizontal="center"/>
    </xf>
    <xf numFmtId="182" fontId="18" fillId="0" borderId="51" xfId="3" applyNumberFormat="1" applyFont="1" applyBorder="1" applyAlignment="1">
      <alignment horizontal="right" shrinkToFit="1"/>
    </xf>
    <xf numFmtId="182" fontId="18" fillId="0" borderId="21" xfId="3" applyNumberFormat="1" applyFont="1" applyBorder="1" applyAlignment="1">
      <alignment horizontal="right" shrinkToFit="1"/>
    </xf>
    <xf numFmtId="182" fontId="18" fillId="0" borderId="56" xfId="3" applyNumberFormat="1" applyFont="1" applyBorder="1" applyAlignment="1">
      <alignment horizontal="right" shrinkToFit="1"/>
    </xf>
    <xf numFmtId="182" fontId="18" fillId="0" borderId="52" xfId="3" applyNumberFormat="1" applyFont="1" applyBorder="1" applyAlignment="1">
      <alignment horizontal="right" shrinkToFit="1"/>
    </xf>
    <xf numFmtId="182" fontId="18" fillId="0" borderId="54" xfId="3" applyNumberFormat="1" applyFont="1" applyBorder="1" applyAlignment="1">
      <alignment horizontal="right" shrinkToFit="1"/>
    </xf>
    <xf numFmtId="182" fontId="18" fillId="0" borderId="57" xfId="3" applyNumberFormat="1" applyFont="1" applyBorder="1" applyAlignment="1">
      <alignment horizontal="right" shrinkToFit="1"/>
    </xf>
    <xf numFmtId="0" fontId="22" fillId="4" borderId="53" xfId="3" applyFont="1" applyFill="1" applyBorder="1" applyAlignment="1">
      <alignment horizontal="center" vertical="center"/>
    </xf>
    <xf numFmtId="0" fontId="22" fillId="4" borderId="21" xfId="3" applyFont="1" applyFill="1" applyBorder="1" applyAlignment="1">
      <alignment horizontal="center" vertical="center"/>
    </xf>
    <xf numFmtId="0" fontId="22" fillId="4" borderId="82" xfId="3" applyFont="1" applyFill="1" applyBorder="1" applyAlignment="1">
      <alignment horizontal="center" vertical="center"/>
    </xf>
    <xf numFmtId="0" fontId="22" fillId="4" borderId="35" xfId="3" applyFont="1" applyFill="1" applyBorder="1" applyAlignment="1">
      <alignment horizontal="center" vertical="center"/>
    </xf>
    <xf numFmtId="182" fontId="18" fillId="0" borderId="35" xfId="3" applyNumberFormat="1" applyFont="1" applyBorder="1" applyAlignment="1">
      <alignment horizontal="right" shrinkToFit="1"/>
    </xf>
    <xf numFmtId="182" fontId="18" fillId="0" borderId="83" xfId="3" applyNumberFormat="1" applyFont="1" applyBorder="1" applyAlignment="1">
      <alignment horizontal="right" shrinkToFit="1"/>
    </xf>
    <xf numFmtId="0" fontId="22" fillId="4" borderId="50" xfId="3" applyFont="1" applyFill="1" applyBorder="1" applyAlignment="1">
      <alignment horizontal="distributed" vertical="center" indent="1"/>
    </xf>
    <xf numFmtId="0" fontId="22" fillId="4" borderId="51" xfId="3" applyFont="1" applyFill="1" applyBorder="1" applyAlignment="1">
      <alignment horizontal="distributed" vertical="center" indent="1"/>
    </xf>
    <xf numFmtId="0" fontId="22" fillId="4" borderId="53" xfId="3" applyFont="1" applyFill="1" applyBorder="1" applyAlignment="1">
      <alignment horizontal="distributed" vertical="center" indent="1"/>
    </xf>
    <xf numFmtId="0" fontId="22" fillId="4" borderId="21" xfId="3" applyFont="1" applyFill="1" applyBorder="1" applyAlignment="1">
      <alignment horizontal="distributed" vertical="center" indent="1"/>
    </xf>
    <xf numFmtId="0" fontId="22" fillId="4" borderId="55" xfId="3" applyFont="1" applyFill="1" applyBorder="1" applyAlignment="1">
      <alignment horizontal="distributed" vertical="center" indent="1"/>
    </xf>
    <xf numFmtId="0" fontId="22" fillId="4" borderId="56" xfId="3" applyFont="1" applyFill="1" applyBorder="1" applyAlignment="1">
      <alignment horizontal="distributed" vertical="center" indent="1"/>
    </xf>
    <xf numFmtId="0" fontId="26" fillId="0" borderId="53" xfId="3" applyFont="1" applyBorder="1" applyAlignment="1" applyProtection="1">
      <alignment horizontal="center" vertical="center" shrinkToFit="1"/>
      <protection locked="0"/>
    </xf>
    <xf numFmtId="0" fontId="26" fillId="0" borderId="21" xfId="3" applyFont="1" applyBorder="1" applyAlignment="1" applyProtection="1">
      <alignment horizontal="center" vertical="center" shrinkToFit="1"/>
      <protection locked="0"/>
    </xf>
    <xf numFmtId="0" fontId="26" fillId="0" borderId="55" xfId="3" applyFont="1" applyBorder="1" applyAlignment="1" applyProtection="1">
      <alignment horizontal="center" vertical="center" shrinkToFit="1"/>
      <protection locked="0"/>
    </xf>
    <xf numFmtId="0" fontId="26" fillId="0" borderId="56" xfId="3" applyFont="1" applyBorder="1" applyAlignment="1" applyProtection="1">
      <alignment horizontal="center" vertical="center" shrinkToFit="1"/>
      <protection locked="0"/>
    </xf>
    <xf numFmtId="182" fontId="18" fillId="0" borderId="21" xfId="3" applyNumberFormat="1" applyFont="1" applyBorder="1" applyAlignment="1" applyProtection="1">
      <alignment horizontal="right" shrinkToFit="1"/>
      <protection locked="0"/>
    </xf>
    <xf numFmtId="182" fontId="18" fillId="0" borderId="54" xfId="3" applyNumberFormat="1" applyFont="1" applyBorder="1" applyAlignment="1" applyProtection="1">
      <alignment horizontal="right" shrinkToFit="1"/>
      <protection locked="0"/>
    </xf>
    <xf numFmtId="182" fontId="18" fillId="0" borderId="56" xfId="3" applyNumberFormat="1" applyFont="1" applyBorder="1" applyAlignment="1" applyProtection="1">
      <alignment horizontal="right" shrinkToFit="1"/>
      <protection locked="0"/>
    </xf>
    <xf numFmtId="182" fontId="18" fillId="0" borderId="57" xfId="3" applyNumberFormat="1" applyFont="1" applyBorder="1" applyAlignment="1" applyProtection="1">
      <alignment horizontal="right" shrinkToFit="1"/>
      <protection locked="0"/>
    </xf>
    <xf numFmtId="0" fontId="22" fillId="4" borderId="84" xfId="3" applyFont="1" applyFill="1" applyBorder="1" applyAlignment="1">
      <alignment horizontal="distributed" vertical="center" indent="1"/>
    </xf>
    <xf numFmtId="0" fontId="22" fillId="4" borderId="32" xfId="3" applyFont="1" applyFill="1" applyBorder="1" applyAlignment="1">
      <alignment horizontal="distributed" vertical="center" indent="1"/>
    </xf>
    <xf numFmtId="182" fontId="18" fillId="0" borderId="32" xfId="3" applyNumberFormat="1" applyFont="1" applyBorder="1" applyAlignment="1">
      <alignment horizontal="right" shrinkToFit="1"/>
    </xf>
    <xf numFmtId="182" fontId="18" fillId="0" borderId="85" xfId="3" applyNumberFormat="1" applyFont="1" applyBorder="1" applyAlignment="1">
      <alignment horizontal="right" shrinkToFit="1"/>
    </xf>
    <xf numFmtId="0" fontId="22" fillId="4" borderId="79" xfId="3" applyFont="1" applyFill="1" applyBorder="1" applyAlignment="1">
      <alignment horizontal="distributed" vertical="center" wrapText="1" indent="1"/>
    </xf>
    <xf numFmtId="0" fontId="22" fillId="4" borderId="17" xfId="3" applyFont="1" applyFill="1" applyBorder="1" applyAlignment="1">
      <alignment horizontal="distributed" vertical="center" wrapText="1" indent="1"/>
    </xf>
    <xf numFmtId="0" fontId="22" fillId="4" borderId="18" xfId="3" applyFont="1" applyFill="1" applyBorder="1" applyAlignment="1">
      <alignment horizontal="distributed" vertical="center" wrapText="1" indent="1"/>
    </xf>
    <xf numFmtId="0" fontId="18" fillId="0" borderId="0" xfId="3" applyFont="1" applyAlignment="1" applyProtection="1">
      <alignment horizontal="left" vertical="center" shrinkToFit="1"/>
      <protection locked="0"/>
    </xf>
    <xf numFmtId="0" fontId="18" fillId="0" borderId="76" xfId="3" applyFont="1" applyBorder="1" applyAlignment="1" applyProtection="1">
      <alignment horizontal="left" vertical="center" shrinkToFit="1"/>
      <protection locked="0"/>
    </xf>
    <xf numFmtId="0" fontId="18" fillId="0" borderId="13" xfId="3" applyFont="1" applyBorder="1" applyAlignment="1" applyProtection="1">
      <alignment horizontal="left" vertical="center" shrinkToFit="1"/>
      <protection locked="0"/>
    </xf>
    <xf numFmtId="0" fontId="18" fillId="0" borderId="78" xfId="3" applyFont="1" applyBorder="1" applyAlignment="1" applyProtection="1">
      <alignment horizontal="left" vertical="center" shrinkToFit="1"/>
      <protection locked="0"/>
    </xf>
    <xf numFmtId="0" fontId="22" fillId="4" borderId="52" xfId="3" applyFont="1" applyFill="1" applyBorder="1" applyAlignment="1">
      <alignment horizontal="distributed" vertical="center" indent="1"/>
    </xf>
    <xf numFmtId="0" fontId="22" fillId="4" borderId="54" xfId="3" applyFont="1" applyFill="1" applyBorder="1" applyAlignment="1">
      <alignment horizontal="distributed" vertical="center" indent="1"/>
    </xf>
    <xf numFmtId="0" fontId="22" fillId="4" borderId="80" xfId="3" applyFont="1" applyFill="1" applyBorder="1" applyAlignment="1">
      <alignment horizontal="distributed" vertical="center" wrapText="1" indent="1"/>
    </xf>
    <xf numFmtId="0" fontId="22" fillId="4" borderId="60" xfId="3" applyFont="1" applyFill="1" applyBorder="1" applyAlignment="1">
      <alignment horizontal="distributed" vertical="center" wrapText="1" indent="1"/>
    </xf>
    <xf numFmtId="0" fontId="22" fillId="4" borderId="81" xfId="3" applyFont="1" applyFill="1" applyBorder="1" applyAlignment="1">
      <alignment horizontal="distributed" vertical="center" wrapText="1" indent="1"/>
    </xf>
    <xf numFmtId="0" fontId="18" fillId="0" borderId="17" xfId="3" applyFont="1" applyBorder="1" applyAlignment="1" applyProtection="1">
      <alignment horizontal="left" vertical="center" shrinkToFit="1"/>
      <protection locked="0"/>
    </xf>
    <xf numFmtId="0" fontId="18" fillId="0" borderId="59" xfId="3" applyFont="1" applyBorder="1" applyAlignment="1" applyProtection="1">
      <alignment horizontal="left" vertical="center" shrinkToFit="1"/>
      <protection locked="0"/>
    </xf>
    <xf numFmtId="0" fontId="18" fillId="0" borderId="60" xfId="3" applyFont="1" applyBorder="1" applyAlignment="1" applyProtection="1">
      <alignment horizontal="left" vertical="center" shrinkToFit="1"/>
      <protection locked="0"/>
    </xf>
    <xf numFmtId="0" fontId="18" fillId="0" borderId="61" xfId="3" applyFont="1" applyBorder="1" applyAlignment="1" applyProtection="1">
      <alignment horizontal="left" vertical="center" shrinkToFit="1"/>
      <protection locked="0"/>
    </xf>
    <xf numFmtId="0" fontId="18" fillId="0" borderId="0" xfId="3" applyFont="1" applyAlignment="1" applyProtection="1">
      <alignment horizontal="center" vertical="center" shrinkToFit="1"/>
      <protection locked="0"/>
    </xf>
    <xf numFmtId="0" fontId="25" fillId="4" borderId="34" xfId="3" applyFont="1" applyFill="1" applyBorder="1" applyAlignment="1">
      <alignment horizontal="distributed" vertical="center" wrapText="1" indent="1"/>
    </xf>
    <xf numFmtId="0" fontId="25" fillId="4" borderId="49" xfId="3" applyFont="1" applyFill="1" applyBorder="1" applyAlignment="1">
      <alignment horizontal="distributed" vertical="center" wrapText="1" indent="1"/>
    </xf>
    <xf numFmtId="0" fontId="25" fillId="4" borderId="15" xfId="3" applyFont="1" applyFill="1" applyBorder="1" applyAlignment="1">
      <alignment horizontal="distributed" vertical="center" wrapText="1" indent="1"/>
    </xf>
    <xf numFmtId="0" fontId="18" fillId="0" borderId="35" xfId="3" applyFont="1" applyBorder="1" applyAlignment="1" applyProtection="1">
      <alignment horizontal="center" vertical="center" shrinkToFit="1"/>
      <protection locked="0"/>
    </xf>
    <xf numFmtId="0" fontId="18" fillId="0" borderId="66" xfId="3" applyFont="1" applyBorder="1" applyAlignment="1" applyProtection="1">
      <alignment horizontal="center" vertical="center" shrinkToFit="1"/>
      <protection locked="0"/>
    </xf>
    <xf numFmtId="0" fontId="18" fillId="0" borderId="32" xfId="3" applyFont="1" applyBorder="1" applyAlignment="1" applyProtection="1">
      <alignment horizontal="center" vertical="center" shrinkToFit="1"/>
      <protection locked="0"/>
    </xf>
    <xf numFmtId="0" fontId="27" fillId="0" borderId="72" xfId="3" applyFont="1" applyBorder="1" applyAlignment="1" applyProtection="1">
      <alignment horizontal="left" vertical="center" shrinkToFit="1"/>
      <protection locked="0"/>
    </xf>
    <xf numFmtId="0" fontId="27" fillId="0" borderId="0" xfId="3" applyFont="1" applyAlignment="1" applyProtection="1">
      <alignment horizontal="left" vertical="center" shrinkToFit="1"/>
      <protection locked="0"/>
    </xf>
    <xf numFmtId="0" fontId="27" fillId="0" borderId="76" xfId="3" applyFont="1" applyBorder="1" applyAlignment="1" applyProtection="1">
      <alignment horizontal="left" vertical="center" shrinkToFit="1"/>
      <protection locked="0"/>
    </xf>
    <xf numFmtId="0" fontId="25" fillId="4" borderId="34" xfId="3" applyFont="1" applyFill="1" applyBorder="1" applyAlignment="1">
      <alignment horizontal="center" vertical="center" wrapText="1"/>
    </xf>
    <xf numFmtId="0" fontId="25" fillId="4" borderId="34" xfId="3" applyFont="1" applyFill="1" applyBorder="1" applyAlignment="1">
      <alignment horizontal="center" vertical="center"/>
    </xf>
    <xf numFmtId="0" fontId="25" fillId="4" borderId="49" xfId="3" applyFont="1" applyFill="1" applyBorder="1" applyAlignment="1">
      <alignment horizontal="center" vertical="center"/>
    </xf>
    <xf numFmtId="0" fontId="25" fillId="4" borderId="15" xfId="3" applyFont="1" applyFill="1" applyBorder="1" applyAlignment="1">
      <alignment horizontal="center" vertical="center"/>
    </xf>
    <xf numFmtId="6" fontId="29" fillId="0" borderId="35" xfId="3" applyNumberFormat="1" applyFont="1" applyBorder="1" applyAlignment="1">
      <alignment horizontal="right" vertical="center"/>
    </xf>
    <xf numFmtId="6" fontId="29" fillId="0" borderId="66" xfId="3" applyNumberFormat="1" applyFont="1" applyBorder="1" applyAlignment="1">
      <alignment horizontal="right" vertical="center"/>
    </xf>
    <xf numFmtId="6" fontId="29" fillId="0" borderId="32" xfId="3" applyNumberFormat="1" applyFont="1" applyBorder="1" applyAlignment="1">
      <alignment horizontal="right" vertical="center"/>
    </xf>
    <xf numFmtId="0" fontId="27" fillId="0" borderId="77" xfId="3" applyFont="1" applyBorder="1" applyAlignment="1" applyProtection="1">
      <alignment horizontal="left" vertical="center" shrinkToFit="1"/>
      <protection locked="0"/>
    </xf>
    <xf numFmtId="0" fontId="27" fillId="0" borderId="13" xfId="3" applyFont="1" applyBorder="1" applyAlignment="1" applyProtection="1">
      <alignment horizontal="left" vertical="center" shrinkToFit="1"/>
      <protection locked="0"/>
    </xf>
    <xf numFmtId="0" fontId="27" fillId="0" borderId="78" xfId="3" applyFont="1" applyBorder="1" applyAlignment="1" applyProtection="1">
      <alignment horizontal="left" vertical="center" shrinkToFit="1"/>
      <protection locked="0"/>
    </xf>
    <xf numFmtId="0" fontId="30" fillId="0" borderId="0" xfId="3" applyFont="1" applyAlignment="1">
      <alignment horizontal="left" vertical="center"/>
    </xf>
    <xf numFmtId="0" fontId="25" fillId="4" borderId="34" xfId="3" applyFont="1" applyFill="1" applyBorder="1" applyAlignment="1">
      <alignment horizontal="distributed" vertical="center" indent="1"/>
    </xf>
    <xf numFmtId="0" fontId="25" fillId="4" borderId="49" xfId="3" applyFont="1" applyFill="1" applyBorder="1" applyAlignment="1">
      <alignment horizontal="distributed" vertical="center" indent="1"/>
    </xf>
    <xf numFmtId="0" fontId="25" fillId="4" borderId="15" xfId="3" applyFont="1" applyFill="1" applyBorder="1" applyAlignment="1">
      <alignment horizontal="distributed" vertical="center" indent="1"/>
    </xf>
    <xf numFmtId="0" fontId="26" fillId="0" borderId="35" xfId="3" applyFont="1" applyBorder="1" applyAlignment="1" applyProtection="1">
      <alignment horizontal="left" vertical="center" indent="1" shrinkToFit="1"/>
      <protection locked="0"/>
    </xf>
    <xf numFmtId="0" fontId="26" fillId="0" borderId="66" xfId="3" applyFont="1" applyBorder="1" applyAlignment="1" applyProtection="1">
      <alignment horizontal="left" vertical="center" indent="1" shrinkToFit="1"/>
      <protection locked="0"/>
    </xf>
    <xf numFmtId="0" fontId="26" fillId="0" borderId="32" xfId="3" applyFont="1" applyBorder="1" applyAlignment="1" applyProtection="1">
      <alignment horizontal="left" vertical="center" indent="1" shrinkToFit="1"/>
      <protection locked="0"/>
    </xf>
    <xf numFmtId="0" fontId="22" fillId="4" borderId="74" xfId="3" applyFont="1" applyFill="1" applyBorder="1" applyAlignment="1">
      <alignment horizontal="left" indent="1"/>
    </xf>
    <xf numFmtId="0" fontId="22" fillId="4" borderId="58" xfId="3" applyFont="1" applyFill="1" applyBorder="1" applyAlignment="1">
      <alignment horizontal="left" indent="1"/>
    </xf>
    <xf numFmtId="0" fontId="22" fillId="4" borderId="75" xfId="3" applyFont="1" applyFill="1" applyBorder="1" applyAlignment="1">
      <alignment horizontal="left" indent="1"/>
    </xf>
    <xf numFmtId="0" fontId="22" fillId="4" borderId="72" xfId="3" applyFont="1" applyFill="1" applyBorder="1" applyAlignment="1">
      <alignment horizontal="left" indent="1"/>
    </xf>
    <xf numFmtId="0" fontId="22" fillId="4" borderId="0" xfId="3" applyFont="1" applyFill="1" applyAlignment="1">
      <alignment horizontal="left" indent="1"/>
    </xf>
    <xf numFmtId="0" fontId="22" fillId="4" borderId="76" xfId="3" applyFont="1" applyFill="1" applyBorder="1" applyAlignment="1">
      <alignment horizontal="left" indent="1"/>
    </xf>
    <xf numFmtId="0" fontId="26" fillId="0" borderId="72" xfId="3" applyFont="1" applyBorder="1" applyAlignment="1">
      <alignment horizontal="center" vertical="center"/>
    </xf>
    <xf numFmtId="0" fontId="26" fillId="0" borderId="0" xfId="3" applyFont="1" applyAlignment="1">
      <alignment horizontal="center" vertical="center"/>
    </xf>
    <xf numFmtId="0" fontId="18" fillId="0" borderId="0" xfId="3" applyFont="1" applyAlignment="1">
      <alignment horizontal="center" vertical="center"/>
    </xf>
    <xf numFmtId="38" fontId="19" fillId="0" borderId="0" xfId="4" applyFont="1" applyFill="1" applyBorder="1" applyAlignment="1" applyProtection="1">
      <alignment horizontal="right"/>
    </xf>
    <xf numFmtId="38" fontId="24" fillId="0" borderId="0" xfId="4" applyFont="1" applyFill="1" applyBorder="1" applyAlignment="1" applyProtection="1">
      <alignment horizontal="center"/>
      <protection locked="0"/>
    </xf>
    <xf numFmtId="0" fontId="22" fillId="4" borderId="67" xfId="3" applyFont="1" applyFill="1" applyBorder="1" applyAlignment="1">
      <alignment horizontal="distributed" vertical="center" wrapText="1" indent="1"/>
    </xf>
    <xf numFmtId="0" fontId="22" fillId="4" borderId="68" xfId="3" applyFont="1" applyFill="1" applyBorder="1" applyAlignment="1">
      <alignment horizontal="distributed" vertical="center" wrapText="1" indent="1"/>
    </xf>
    <xf numFmtId="0" fontId="22" fillId="4" borderId="69" xfId="3" applyFont="1" applyFill="1" applyBorder="1" applyAlignment="1">
      <alignment horizontal="distributed" vertical="center" wrapText="1" indent="1"/>
    </xf>
    <xf numFmtId="0" fontId="22" fillId="4" borderId="72" xfId="3" applyFont="1" applyFill="1" applyBorder="1" applyAlignment="1">
      <alignment horizontal="distributed" vertical="center" wrapText="1" indent="1"/>
    </xf>
    <xf numFmtId="0" fontId="22" fillId="4" borderId="0" xfId="3" applyFont="1" applyFill="1" applyAlignment="1">
      <alignment horizontal="distributed" vertical="center" wrapText="1" indent="1"/>
    </xf>
    <xf numFmtId="0" fontId="22" fillId="4" borderId="65" xfId="3" applyFont="1" applyFill="1" applyBorder="1" applyAlignment="1">
      <alignment horizontal="distributed" vertical="center" wrapText="1" indent="1"/>
    </xf>
    <xf numFmtId="0" fontId="18" fillId="0" borderId="69" xfId="3" applyFont="1" applyBorder="1" applyAlignment="1">
      <alignment horizontal="center" vertical="center"/>
    </xf>
    <xf numFmtId="0" fontId="18" fillId="0" borderId="70" xfId="3" applyFont="1" applyBorder="1" applyAlignment="1">
      <alignment horizontal="center" vertical="center"/>
    </xf>
    <xf numFmtId="0" fontId="18" fillId="0" borderId="65" xfId="3" applyFont="1" applyBorder="1" applyAlignment="1">
      <alignment horizontal="center" vertical="center"/>
    </xf>
    <xf numFmtId="0" fontId="18" fillId="0" borderId="66" xfId="3" applyFont="1" applyBorder="1" applyAlignment="1">
      <alignment horizontal="center" vertical="center"/>
    </xf>
    <xf numFmtId="0" fontId="18" fillId="0" borderId="70" xfId="3" applyFont="1" applyBorder="1" applyAlignment="1" applyProtection="1">
      <alignment horizontal="center" vertical="center" shrinkToFit="1"/>
      <protection locked="0"/>
    </xf>
    <xf numFmtId="0" fontId="18" fillId="0" borderId="71" xfId="3" applyFont="1" applyBorder="1" applyAlignment="1" applyProtection="1">
      <alignment horizontal="center" vertical="center" shrinkToFit="1"/>
      <protection locked="0"/>
    </xf>
    <xf numFmtId="0" fontId="18" fillId="0" borderId="73" xfId="3" applyFont="1" applyBorder="1" applyAlignment="1" applyProtection="1">
      <alignment horizontal="center" vertical="center" shrinkToFit="1"/>
      <protection locked="0"/>
    </xf>
    <xf numFmtId="0" fontId="22" fillId="4" borderId="35" xfId="3" applyFont="1" applyFill="1" applyBorder="1" applyAlignment="1">
      <alignment horizontal="distributed" vertical="center" indent="1"/>
    </xf>
    <xf numFmtId="0" fontId="22" fillId="4" borderId="66" xfId="3" applyFont="1" applyFill="1" applyBorder="1" applyAlignment="1">
      <alignment horizontal="distributed" vertical="center" indent="1"/>
    </xf>
    <xf numFmtId="0" fontId="18" fillId="0" borderId="67" xfId="3" applyFont="1" applyBorder="1" applyAlignment="1" applyProtection="1">
      <alignment horizontal="right" shrinkToFit="1"/>
      <protection locked="0"/>
    </xf>
    <xf numFmtId="0" fontId="18" fillId="0" borderId="68" xfId="3" applyFont="1" applyBorder="1" applyAlignment="1" applyProtection="1">
      <alignment horizontal="right" shrinkToFit="1"/>
      <protection locked="0"/>
    </xf>
    <xf numFmtId="0" fontId="18" fillId="0" borderId="99" xfId="3" applyFont="1" applyBorder="1" applyAlignment="1" applyProtection="1">
      <alignment horizontal="right" shrinkToFit="1"/>
      <protection locked="0"/>
    </xf>
    <xf numFmtId="0" fontId="18" fillId="0" borderId="72" xfId="3" applyFont="1" applyBorder="1" applyAlignment="1" applyProtection="1">
      <alignment horizontal="right" shrinkToFit="1"/>
      <protection locked="0"/>
    </xf>
    <xf numFmtId="0" fontId="18" fillId="0" borderId="0" xfId="3" applyFont="1" applyAlignment="1" applyProtection="1">
      <alignment horizontal="right" shrinkToFit="1"/>
      <protection locked="0"/>
    </xf>
    <xf numFmtId="0" fontId="18" fillId="0" borderId="76" xfId="3" applyFont="1" applyBorder="1" applyAlignment="1" applyProtection="1">
      <alignment horizontal="right" shrinkToFit="1"/>
      <protection locked="0"/>
    </xf>
    <xf numFmtId="0" fontId="18" fillId="0" borderId="100" xfId="3" applyFont="1" applyBorder="1" applyAlignment="1" applyProtection="1">
      <alignment horizontal="right" shrinkToFit="1"/>
      <protection locked="0"/>
    </xf>
    <xf numFmtId="0" fontId="18" fillId="0" borderId="101" xfId="3" applyFont="1" applyBorder="1" applyAlignment="1" applyProtection="1">
      <alignment horizontal="right" shrinkToFit="1"/>
      <protection locked="0"/>
    </xf>
    <xf numFmtId="0" fontId="18" fillId="0" borderId="102" xfId="3" applyFont="1" applyBorder="1" applyAlignment="1" applyProtection="1">
      <alignment horizontal="right" shrinkToFit="1"/>
      <protection locked="0"/>
    </xf>
    <xf numFmtId="0" fontId="28" fillId="0" borderId="72" xfId="3" applyFont="1" applyBorder="1" applyAlignment="1">
      <alignment horizontal="left" vertical="center" wrapText="1"/>
    </xf>
    <xf numFmtId="0" fontId="28" fillId="0" borderId="0" xfId="3" applyFont="1" applyAlignment="1">
      <alignment horizontal="left" vertical="center"/>
    </xf>
    <xf numFmtId="0" fontId="28" fillId="0" borderId="72" xfId="3" applyFont="1" applyBorder="1" applyAlignment="1">
      <alignment horizontal="left" vertical="center"/>
    </xf>
    <xf numFmtId="0" fontId="28" fillId="0" borderId="0" xfId="3" applyFont="1" applyAlignment="1">
      <alignment horizontal="left" wrapText="1"/>
    </xf>
    <xf numFmtId="0" fontId="15" fillId="0" borderId="0" xfId="3" applyFont="1" applyAlignment="1">
      <alignment horizontal="left"/>
    </xf>
    <xf numFmtId="0" fontId="19" fillId="0" borderId="58" xfId="3" applyFont="1" applyBorder="1" applyAlignment="1">
      <alignment horizontal="center"/>
    </xf>
    <xf numFmtId="0" fontId="19" fillId="0" borderId="63" xfId="3" applyFont="1" applyBorder="1" applyAlignment="1">
      <alignment horizontal="center"/>
    </xf>
    <xf numFmtId="0" fontId="19" fillId="0" borderId="0" xfId="3" applyFont="1" applyAlignment="1">
      <alignment horizontal="center"/>
    </xf>
    <xf numFmtId="0" fontId="19" fillId="0" borderId="65" xfId="3" applyFont="1" applyBorder="1" applyAlignment="1">
      <alignment horizontal="center"/>
    </xf>
    <xf numFmtId="0" fontId="19" fillId="0" borderId="13" xfId="3" applyFont="1" applyBorder="1" applyAlignment="1">
      <alignment horizontal="center"/>
    </xf>
    <xf numFmtId="0" fontId="19" fillId="0" borderId="14" xfId="3" applyFont="1" applyBorder="1" applyAlignment="1">
      <alignment horizontal="center"/>
    </xf>
    <xf numFmtId="0" fontId="21" fillId="0" borderId="0" xfId="3" applyFont="1" applyAlignment="1">
      <alignment horizontal="center" vertical="center"/>
    </xf>
    <xf numFmtId="0" fontId="21" fillId="0" borderId="23" xfId="3" applyFont="1" applyBorder="1" applyAlignment="1">
      <alignment horizontal="center" vertical="center"/>
    </xf>
    <xf numFmtId="0" fontId="19" fillId="0" borderId="26" xfId="3" applyFont="1" applyBorder="1" applyAlignment="1">
      <alignment horizontal="center" vertical="center"/>
    </xf>
    <xf numFmtId="0" fontId="19" fillId="0" borderId="0" xfId="3" applyFont="1" applyAlignment="1">
      <alignment horizontal="center" vertical="center"/>
    </xf>
    <xf numFmtId="0" fontId="22" fillId="4" borderId="35" xfId="3" applyFont="1" applyFill="1" applyBorder="1" applyAlignment="1">
      <alignment horizontal="distributed" vertical="center" wrapText="1"/>
    </xf>
    <xf numFmtId="0" fontId="22" fillId="4" borderId="66" xfId="3" applyFont="1" applyFill="1" applyBorder="1" applyAlignment="1">
      <alignment horizontal="distributed" vertical="center" wrapText="1"/>
    </xf>
    <xf numFmtId="0" fontId="22" fillId="4" borderId="32" xfId="3" applyFont="1" applyFill="1" applyBorder="1" applyAlignment="1">
      <alignment horizontal="distributed" vertical="center" wrapText="1"/>
    </xf>
    <xf numFmtId="0" fontId="23" fillId="0" borderId="35" xfId="3" applyFont="1" applyBorder="1" applyAlignment="1" applyProtection="1">
      <alignment horizontal="center" vertical="center" shrinkToFit="1"/>
      <protection locked="0"/>
    </xf>
    <xf numFmtId="0" fontId="23" fillId="0" borderId="66" xfId="3" applyFont="1" applyBorder="1" applyAlignment="1" applyProtection="1">
      <alignment horizontal="center" vertical="center" shrinkToFit="1"/>
      <protection locked="0"/>
    </xf>
    <xf numFmtId="0" fontId="23" fillId="0" borderId="32" xfId="3" applyFont="1" applyBorder="1" applyAlignment="1" applyProtection="1">
      <alignment horizontal="center" vertical="center" shrinkToFit="1"/>
      <protection locked="0"/>
    </xf>
    <xf numFmtId="0" fontId="16" fillId="0" borderId="0" xfId="3" applyFont="1" applyAlignment="1">
      <alignment horizontal="center" vertical="center"/>
    </xf>
    <xf numFmtId="0" fontId="16" fillId="0" borderId="23" xfId="3" applyFont="1" applyBorder="1" applyAlignment="1">
      <alignment horizontal="center" vertical="center"/>
    </xf>
    <xf numFmtId="0" fontId="18" fillId="0" borderId="62" xfId="3" applyFont="1" applyBorder="1" applyAlignment="1" applyProtection="1">
      <alignment horizontal="right" shrinkToFit="1"/>
      <protection locked="0"/>
    </xf>
    <xf numFmtId="0" fontId="18" fillId="0" borderId="58" xfId="3" applyFont="1" applyBorder="1" applyAlignment="1" applyProtection="1">
      <alignment horizontal="right" shrinkToFit="1"/>
      <protection locked="0"/>
    </xf>
    <xf numFmtId="0" fontId="18" fillId="0" borderId="64" xfId="3" applyFont="1" applyBorder="1" applyAlignment="1" applyProtection="1">
      <alignment horizontal="right" shrinkToFit="1"/>
      <protection locked="0"/>
    </xf>
    <xf numFmtId="0" fontId="18" fillId="0" borderId="31" xfId="3" applyFont="1" applyBorder="1" applyAlignment="1" applyProtection="1">
      <alignment horizontal="right" shrinkToFit="1"/>
      <protection locked="0"/>
    </xf>
    <xf numFmtId="0" fontId="18" fillId="0" borderId="13" xfId="3" applyFont="1" applyBorder="1" applyAlignment="1" applyProtection="1">
      <alignment horizontal="right" shrinkToFit="1"/>
      <protection locked="0"/>
    </xf>
    <xf numFmtId="0" fontId="23" fillId="0" borderId="35" xfId="3" applyFont="1" applyBorder="1" applyAlignment="1">
      <alignment horizontal="center" vertical="center"/>
    </xf>
    <xf numFmtId="0" fontId="23" fillId="0" borderId="66" xfId="3" applyFont="1" applyBorder="1" applyAlignment="1">
      <alignment horizontal="center" vertical="center"/>
    </xf>
    <xf numFmtId="0" fontId="23" fillId="0" borderId="32" xfId="3" applyFont="1" applyBorder="1" applyAlignment="1">
      <alignment horizontal="center" vertical="center"/>
    </xf>
    <xf numFmtId="178" fontId="2" fillId="0" borderId="0" xfId="0" applyNumberFormat="1" applyFont="1" applyAlignment="1">
      <alignment horizontal="center"/>
    </xf>
    <xf numFmtId="178" fontId="6" fillId="0" borderId="6" xfId="1" applyNumberFormat="1" applyFont="1" applyBorder="1" applyAlignment="1">
      <alignment horizontal="center" vertical="center"/>
    </xf>
    <xf numFmtId="178" fontId="6" fillId="0" borderId="0" xfId="1" applyNumberFormat="1" applyFont="1" applyAlignment="1">
      <alignment horizontal="center" vertical="center"/>
    </xf>
    <xf numFmtId="178" fontId="2" fillId="0" borderId="6" xfId="0" applyNumberFormat="1" applyFont="1" applyBorder="1" applyAlignment="1">
      <alignment horizontal="center"/>
    </xf>
    <xf numFmtId="176" fontId="13" fillId="0" borderId="0" xfId="1" applyNumberFormat="1" applyFont="1" applyAlignment="1">
      <alignment horizontal="center" vertical="center" wrapText="1"/>
    </xf>
    <xf numFmtId="0" fontId="2" fillId="0" borderId="0" xfId="1" applyFont="1" applyAlignment="1">
      <alignment horizontal="center" vertical="center"/>
    </xf>
    <xf numFmtId="177" fontId="2" fillId="0" borderId="0" xfId="2" applyNumberFormat="1" applyFont="1" applyAlignment="1">
      <alignment horizontal="center" vertical="center"/>
    </xf>
    <xf numFmtId="0" fontId="2" fillId="0" borderId="0" xfId="1" applyFont="1" applyAlignment="1">
      <alignment horizontal="center" vertical="center" shrinkToFit="1"/>
    </xf>
    <xf numFmtId="178" fontId="2" fillId="0" borderId="0" xfId="1" applyNumberFormat="1" applyFont="1" applyAlignment="1">
      <alignment horizontal="center" vertical="center"/>
    </xf>
    <xf numFmtId="178" fontId="2" fillId="0" borderId="46" xfId="1" applyNumberFormat="1" applyFont="1" applyBorder="1" applyAlignment="1">
      <alignment horizontal="center" vertical="center" shrinkToFit="1"/>
    </xf>
    <xf numFmtId="0" fontId="25" fillId="4" borderId="62" xfId="3" applyFont="1" applyFill="1" applyBorder="1" applyAlignment="1">
      <alignment horizontal="distributed" vertical="center" indent="1"/>
    </xf>
    <xf numFmtId="0" fontId="25" fillId="4" borderId="58" xfId="3" applyFont="1" applyFill="1" applyBorder="1" applyAlignment="1">
      <alignment horizontal="distributed" vertical="center" indent="1"/>
    </xf>
    <xf numFmtId="0" fontId="25" fillId="4" borderId="63" xfId="3" applyFont="1" applyFill="1" applyBorder="1" applyAlignment="1">
      <alignment horizontal="distributed" vertical="center" indent="1"/>
    </xf>
    <xf numFmtId="0" fontId="25" fillId="4" borderId="64" xfId="3" applyFont="1" applyFill="1" applyBorder="1" applyAlignment="1">
      <alignment horizontal="distributed" vertical="center" indent="1"/>
    </xf>
    <xf numFmtId="0" fontId="25" fillId="4" borderId="0" xfId="3" applyFont="1" applyFill="1" applyAlignment="1">
      <alignment horizontal="distributed" vertical="center" indent="1"/>
    </xf>
    <xf numFmtId="0" fontId="25" fillId="4" borderId="65" xfId="3" applyFont="1" applyFill="1" applyBorder="1" applyAlignment="1">
      <alignment horizontal="distributed" vertical="center" indent="1"/>
    </xf>
    <xf numFmtId="0" fontId="25" fillId="4" borderId="31" xfId="3" applyFont="1" applyFill="1" applyBorder="1" applyAlignment="1">
      <alignment horizontal="distributed" vertical="center" indent="1"/>
    </xf>
    <xf numFmtId="0" fontId="25" fillId="4" borderId="13" xfId="3" applyFont="1" applyFill="1" applyBorder="1" applyAlignment="1">
      <alignment horizontal="distributed" vertical="center" indent="1"/>
    </xf>
    <xf numFmtId="0" fontId="25" fillId="4" borderId="14" xfId="3" applyFont="1" applyFill="1" applyBorder="1" applyAlignment="1">
      <alignment horizontal="distributed" vertical="center" indent="1"/>
    </xf>
    <xf numFmtId="0" fontId="26" fillId="0" borderId="62" xfId="3" applyFont="1" applyBorder="1" applyAlignment="1" applyProtection="1">
      <alignment horizontal="left" vertical="center" indent="1" shrinkToFit="1"/>
      <protection locked="0"/>
    </xf>
    <xf numFmtId="0" fontId="26" fillId="0" borderId="58" xfId="3" applyFont="1" applyBorder="1" applyAlignment="1" applyProtection="1">
      <alignment horizontal="left" vertical="center" indent="1" shrinkToFit="1"/>
      <protection locked="0"/>
    </xf>
    <xf numFmtId="0" fontId="26" fillId="0" borderId="63" xfId="3" applyFont="1" applyBorder="1" applyAlignment="1" applyProtection="1">
      <alignment horizontal="left" vertical="center" indent="1" shrinkToFit="1"/>
      <protection locked="0"/>
    </xf>
    <xf numFmtId="0" fontId="26" fillId="0" borderId="64" xfId="3" applyFont="1" applyBorder="1" applyAlignment="1" applyProtection="1">
      <alignment horizontal="left" vertical="center" indent="1" shrinkToFit="1"/>
      <protection locked="0"/>
    </xf>
    <xf numFmtId="0" fontId="26" fillId="0" borderId="0" xfId="3" applyFont="1" applyAlignment="1" applyProtection="1">
      <alignment horizontal="left" vertical="center" indent="1" shrinkToFit="1"/>
      <protection locked="0"/>
    </xf>
    <xf numFmtId="0" fontId="26" fillId="0" borderId="65" xfId="3" applyFont="1" applyBorder="1" applyAlignment="1" applyProtection="1">
      <alignment horizontal="left" vertical="center" indent="1" shrinkToFit="1"/>
      <protection locked="0"/>
    </xf>
    <xf numFmtId="0" fontId="26" fillId="0" borderId="31" xfId="3" applyFont="1" applyBorder="1" applyAlignment="1" applyProtection="1">
      <alignment horizontal="left" vertical="center" indent="1" shrinkToFit="1"/>
      <protection locked="0"/>
    </xf>
    <xf numFmtId="0" fontId="26" fillId="0" borderId="13" xfId="3" applyFont="1" applyBorder="1" applyAlignment="1" applyProtection="1">
      <alignment horizontal="left" vertical="center" indent="1" shrinkToFit="1"/>
      <protection locked="0"/>
    </xf>
    <xf numFmtId="0" fontId="26" fillId="0" borderId="14" xfId="3" applyFont="1" applyBorder="1" applyAlignment="1" applyProtection="1">
      <alignment horizontal="left" vertical="center" indent="1" shrinkToFit="1"/>
      <protection locked="0"/>
    </xf>
    <xf numFmtId="0" fontId="25" fillId="4" borderId="62" xfId="3" applyFont="1" applyFill="1" applyBorder="1" applyAlignment="1">
      <alignment horizontal="distributed" vertical="center" wrapText="1" indent="1"/>
    </xf>
    <xf numFmtId="0" fontId="25" fillId="4" borderId="58" xfId="3" applyFont="1" applyFill="1" applyBorder="1" applyAlignment="1">
      <alignment horizontal="distributed" vertical="center" wrapText="1" indent="1"/>
    </xf>
    <xf numFmtId="0" fontId="25" fillId="4" borderId="63" xfId="3" applyFont="1" applyFill="1" applyBorder="1" applyAlignment="1">
      <alignment horizontal="distributed" vertical="center" wrapText="1" indent="1"/>
    </xf>
    <xf numFmtId="0" fontId="25" fillId="4" borderId="64" xfId="3" applyFont="1" applyFill="1" applyBorder="1" applyAlignment="1">
      <alignment horizontal="distributed" vertical="center" wrapText="1" indent="1"/>
    </xf>
    <xf numFmtId="0" fontId="25" fillId="4" borderId="0" xfId="3" applyFont="1" applyFill="1" applyAlignment="1">
      <alignment horizontal="distributed" vertical="center" wrapText="1" indent="1"/>
    </xf>
    <xf numFmtId="0" fontId="25" fillId="4" borderId="65" xfId="3" applyFont="1" applyFill="1" applyBorder="1" applyAlignment="1">
      <alignment horizontal="distributed" vertical="center" wrapText="1" indent="1"/>
    </xf>
    <xf numFmtId="0" fontId="25" fillId="4" borderId="31" xfId="3" applyFont="1" applyFill="1" applyBorder="1" applyAlignment="1">
      <alignment horizontal="distributed" vertical="center" wrapText="1" indent="1"/>
    </xf>
    <xf numFmtId="0" fontId="25" fillId="4" borderId="13" xfId="3" applyFont="1" applyFill="1" applyBorder="1" applyAlignment="1">
      <alignment horizontal="distributed" vertical="center" wrapText="1" indent="1"/>
    </xf>
    <xf numFmtId="0" fontId="25" fillId="4" borderId="14" xfId="3" applyFont="1" applyFill="1" applyBorder="1" applyAlignment="1">
      <alignment horizontal="distributed" vertical="center" wrapText="1" indent="1"/>
    </xf>
    <xf numFmtId="0" fontId="18" fillId="0" borderId="62" xfId="3" applyFont="1" applyBorder="1" applyAlignment="1" applyProtection="1">
      <alignment horizontal="center" vertical="center" shrinkToFit="1"/>
      <protection locked="0"/>
    </xf>
    <xf numFmtId="0" fontId="18" fillId="0" borderId="58" xfId="3" applyFont="1" applyBorder="1" applyAlignment="1" applyProtection="1">
      <alignment horizontal="center" vertical="center" shrinkToFit="1"/>
      <protection locked="0"/>
    </xf>
    <xf numFmtId="0" fontId="18" fillId="0" borderId="63" xfId="3" applyFont="1" applyBorder="1" applyAlignment="1" applyProtection="1">
      <alignment horizontal="center" vertical="center" shrinkToFit="1"/>
      <protection locked="0"/>
    </xf>
    <xf numFmtId="0" fontId="18" fillId="0" borderId="64" xfId="3" applyFont="1" applyBorder="1" applyAlignment="1" applyProtection="1">
      <alignment horizontal="center" vertical="center" shrinkToFit="1"/>
      <protection locked="0"/>
    </xf>
    <xf numFmtId="0" fontId="18" fillId="0" borderId="65" xfId="3" applyFont="1" applyBorder="1" applyAlignment="1" applyProtection="1">
      <alignment horizontal="center" vertical="center" shrinkToFit="1"/>
      <protection locked="0"/>
    </xf>
    <xf numFmtId="0" fontId="18" fillId="0" borderId="31" xfId="3" applyFont="1" applyBorder="1" applyAlignment="1" applyProtection="1">
      <alignment horizontal="center" vertical="center" shrinkToFit="1"/>
      <protection locked="0"/>
    </xf>
    <xf numFmtId="0" fontId="18" fillId="0" borderId="13" xfId="3" applyFont="1" applyBorder="1" applyAlignment="1" applyProtection="1">
      <alignment horizontal="center" vertical="center" shrinkToFit="1"/>
      <protection locked="0"/>
    </xf>
    <xf numFmtId="0" fontId="18" fillId="0" borderId="14" xfId="3" applyFont="1" applyBorder="1" applyAlignment="1" applyProtection="1">
      <alignment horizontal="center" vertical="center" shrinkToFit="1"/>
      <protection locked="0"/>
    </xf>
    <xf numFmtId="0" fontId="15" fillId="4" borderId="21" xfId="3" applyFont="1" applyFill="1" applyBorder="1" applyAlignment="1">
      <alignment horizontal="center"/>
    </xf>
    <xf numFmtId="0" fontId="22" fillId="4" borderId="21" xfId="3" applyFont="1" applyFill="1" applyBorder="1" applyAlignment="1">
      <alignment horizontal="distributed" vertical="center" indent="3"/>
    </xf>
    <xf numFmtId="0" fontId="30" fillId="0" borderId="13" xfId="3" applyFont="1" applyBorder="1" applyAlignment="1">
      <alignment horizontal="left" vertical="center"/>
    </xf>
    <xf numFmtId="0" fontId="39" fillId="3" borderId="0" xfId="3" applyFont="1" applyFill="1" applyAlignment="1">
      <alignment horizontal="left" vertical="center"/>
    </xf>
    <xf numFmtId="0" fontId="39" fillId="3" borderId="0" xfId="3" applyFont="1" applyFill="1" applyAlignment="1">
      <alignment horizontal="right" vertical="center"/>
    </xf>
    <xf numFmtId="0" fontId="39" fillId="3" borderId="13" xfId="3" applyFont="1" applyFill="1" applyBorder="1" applyAlignment="1">
      <alignment horizontal="left" vertical="center"/>
    </xf>
    <xf numFmtId="0" fontId="39" fillId="3" borderId="13" xfId="3" applyFont="1" applyFill="1" applyBorder="1" applyAlignment="1">
      <alignment horizontal="right" vertical="center"/>
    </xf>
    <xf numFmtId="0" fontId="22" fillId="4" borderId="62" xfId="3" applyFont="1" applyFill="1" applyBorder="1" applyAlignment="1">
      <alignment horizontal="center" vertical="center"/>
    </xf>
    <xf numFmtId="0" fontId="22" fillId="4" borderId="58" xfId="3" applyFont="1" applyFill="1" applyBorder="1" applyAlignment="1">
      <alignment horizontal="center" vertical="center"/>
    </xf>
    <xf numFmtId="0" fontId="22" fillId="4" borderId="64" xfId="3" applyFont="1" applyFill="1" applyBorder="1" applyAlignment="1">
      <alignment horizontal="center" vertical="center"/>
    </xf>
    <xf numFmtId="0" fontId="22" fillId="4" borderId="0" xfId="3" applyFont="1" applyFill="1" applyAlignment="1">
      <alignment horizontal="center" vertical="center"/>
    </xf>
    <xf numFmtId="0" fontId="22" fillId="4" borderId="31" xfId="3" applyFont="1" applyFill="1" applyBorder="1" applyAlignment="1">
      <alignment horizontal="center" vertical="center"/>
    </xf>
    <xf numFmtId="0" fontId="22" fillId="4" borderId="13" xfId="3" applyFont="1" applyFill="1" applyBorder="1" applyAlignment="1">
      <alignment horizontal="center" vertical="center"/>
    </xf>
    <xf numFmtId="0" fontId="38" fillId="4" borderId="58" xfId="3" applyFont="1" applyFill="1" applyBorder="1" applyAlignment="1">
      <alignment horizontal="left" vertical="center"/>
    </xf>
    <xf numFmtId="0" fontId="22" fillId="4" borderId="58" xfId="3" applyFont="1" applyFill="1" applyBorder="1" applyAlignment="1">
      <alignment horizontal="left" vertical="center"/>
    </xf>
    <xf numFmtId="0" fontId="22" fillId="4" borderId="63" xfId="3" applyFont="1" applyFill="1" applyBorder="1" applyAlignment="1">
      <alignment horizontal="left" vertical="center"/>
    </xf>
    <xf numFmtId="0" fontId="22" fillId="4" borderId="0" xfId="3" applyFont="1" applyFill="1" applyAlignment="1">
      <alignment horizontal="left" vertical="center"/>
    </xf>
    <xf numFmtId="0" fontId="22" fillId="4" borderId="65" xfId="3" applyFont="1" applyFill="1" applyBorder="1" applyAlignment="1">
      <alignment horizontal="left" vertical="center"/>
    </xf>
    <xf numFmtId="0" fontId="22" fillId="4" borderId="13" xfId="3" applyFont="1" applyFill="1" applyBorder="1" applyAlignment="1">
      <alignment horizontal="left" vertical="center"/>
    </xf>
    <xf numFmtId="0" fontId="22" fillId="4" borderId="14" xfId="3" applyFont="1" applyFill="1" applyBorder="1" applyAlignment="1">
      <alignment horizontal="left" vertical="center"/>
    </xf>
    <xf numFmtId="0" fontId="37" fillId="0" borderId="21" xfId="3" applyFont="1" applyBorder="1" applyAlignment="1" applyProtection="1">
      <alignment horizontal="center" vertical="center" shrinkToFit="1"/>
      <protection locked="0"/>
    </xf>
    <xf numFmtId="0" fontId="31" fillId="4" borderId="35" xfId="3" applyFont="1" applyFill="1" applyBorder="1" applyAlignment="1">
      <alignment horizontal="center" wrapText="1"/>
    </xf>
    <xf numFmtId="0" fontId="31" fillId="4" borderId="35" xfId="3" applyFont="1" applyFill="1" applyBorder="1" applyAlignment="1">
      <alignment horizontal="center"/>
    </xf>
    <xf numFmtId="0" fontId="31" fillId="4" borderId="66" xfId="3" applyFont="1" applyFill="1" applyBorder="1" applyAlignment="1">
      <alignment horizontal="center"/>
    </xf>
    <xf numFmtId="0" fontId="31" fillId="4" borderId="32" xfId="3" applyFont="1" applyFill="1" applyBorder="1" applyAlignment="1">
      <alignment horizontal="center"/>
    </xf>
    <xf numFmtId="0" fontId="32" fillId="0" borderId="64" xfId="3" applyFont="1" applyBorder="1" applyAlignment="1">
      <alignment horizontal="left" vertical="top"/>
    </xf>
    <xf numFmtId="0" fontId="32" fillId="0" borderId="0" xfId="3" applyFont="1" applyAlignment="1">
      <alignment horizontal="left" vertical="top"/>
    </xf>
    <xf numFmtId="0" fontId="32" fillId="0" borderId="31" xfId="3" applyFont="1" applyBorder="1" applyAlignment="1">
      <alignment horizontal="left" vertical="top"/>
    </xf>
    <xf numFmtId="0" fontId="32" fillId="0" borderId="13" xfId="3" applyFont="1" applyBorder="1" applyAlignment="1">
      <alignment horizontal="left" vertical="top"/>
    </xf>
    <xf numFmtId="182" fontId="18" fillId="0" borderId="86" xfId="3" applyNumberFormat="1" applyFont="1" applyBorder="1" applyAlignment="1">
      <alignment horizontal="right" shrinkToFit="1"/>
    </xf>
    <xf numFmtId="0" fontId="31" fillId="4" borderId="62" xfId="3" applyFont="1" applyFill="1" applyBorder="1" applyAlignment="1">
      <alignment horizontal="center" wrapText="1"/>
    </xf>
    <xf numFmtId="0" fontId="31" fillId="4" borderId="58" xfId="3" applyFont="1" applyFill="1" applyBorder="1" applyAlignment="1">
      <alignment horizontal="center"/>
    </xf>
    <xf numFmtId="0" fontId="31" fillId="4" borderId="64" xfId="3" applyFont="1" applyFill="1" applyBorder="1" applyAlignment="1">
      <alignment horizontal="center"/>
    </xf>
    <xf numFmtId="0" fontId="31" fillId="4" borderId="0" xfId="3" applyFont="1" applyFill="1" applyAlignment="1">
      <alignment horizontal="center"/>
    </xf>
    <xf numFmtId="0" fontId="31" fillId="4" borderId="31" xfId="3" applyFont="1" applyFill="1" applyBorder="1" applyAlignment="1">
      <alignment horizontal="center"/>
    </xf>
    <xf numFmtId="0" fontId="31" fillId="4" borderId="13" xfId="3" applyFont="1" applyFill="1" applyBorder="1" applyAlignment="1">
      <alignment horizontal="center"/>
    </xf>
    <xf numFmtId="0" fontId="18" fillId="3" borderId="92" xfId="3" applyFont="1" applyFill="1" applyBorder="1" applyAlignment="1">
      <alignment horizontal="center" vertical="center"/>
    </xf>
    <xf numFmtId="0" fontId="18" fillId="3" borderId="93" xfId="3" applyFont="1" applyFill="1" applyBorder="1" applyAlignment="1">
      <alignment horizontal="center" vertical="center"/>
    </xf>
    <xf numFmtId="0" fontId="18" fillId="3" borderId="94" xfId="3" applyFont="1" applyFill="1" applyBorder="1" applyAlignment="1">
      <alignment horizontal="center" vertical="center"/>
    </xf>
    <xf numFmtId="0" fontId="37" fillId="0" borderId="21" xfId="3" applyFont="1" applyBorder="1" applyAlignment="1" applyProtection="1">
      <alignment horizontal="left" vertical="center" shrinkToFit="1"/>
      <protection locked="0"/>
    </xf>
    <xf numFmtId="0" fontId="28" fillId="0" borderId="0" xfId="3" applyFont="1" applyAlignment="1">
      <alignment horizontal="left"/>
    </xf>
    <xf numFmtId="0" fontId="22" fillId="4" borderId="87" xfId="3" applyFont="1" applyFill="1" applyBorder="1" applyAlignment="1">
      <alignment horizontal="distributed" vertical="center" indent="1"/>
    </xf>
    <xf numFmtId="0" fontId="22" fillId="4" borderId="88" xfId="3" applyFont="1" applyFill="1" applyBorder="1" applyAlignment="1">
      <alignment horizontal="distributed" vertical="center" indent="1"/>
    </xf>
    <xf numFmtId="0" fontId="22" fillId="4" borderId="89" xfId="3" applyFont="1" applyFill="1" applyBorder="1" applyAlignment="1">
      <alignment horizontal="distributed" vertical="center" indent="1"/>
    </xf>
    <xf numFmtId="0" fontId="22" fillId="4" borderId="49" xfId="3" applyFont="1" applyFill="1" applyBorder="1" applyAlignment="1">
      <alignment horizontal="distributed" vertical="center" indent="1"/>
    </xf>
    <xf numFmtId="0" fontId="22" fillId="4" borderId="90" xfId="3" applyFont="1" applyFill="1" applyBorder="1" applyAlignment="1">
      <alignment horizontal="distributed" vertical="center" indent="1"/>
    </xf>
    <xf numFmtId="0" fontId="22" fillId="4" borderId="91" xfId="3" applyFont="1" applyFill="1" applyBorder="1" applyAlignment="1">
      <alignment horizontal="distributed" vertical="center" indent="1"/>
    </xf>
    <xf numFmtId="0" fontId="22" fillId="4" borderId="34" xfId="3" applyFont="1" applyFill="1" applyBorder="1" applyAlignment="1">
      <alignment horizontal="center" vertical="center"/>
    </xf>
    <xf numFmtId="0" fontId="22" fillId="4" borderId="49" xfId="3" applyFont="1" applyFill="1" applyBorder="1" applyAlignment="1">
      <alignment horizontal="center" vertical="center"/>
    </xf>
    <xf numFmtId="0" fontId="22" fillId="4" borderId="28" xfId="3" applyFont="1" applyFill="1" applyBorder="1" applyAlignment="1">
      <alignment horizontal="center" vertical="center"/>
    </xf>
    <xf numFmtId="3" fontId="18" fillId="0" borderId="34" xfId="3" applyNumberFormat="1" applyFont="1" applyBorder="1" applyAlignment="1" applyProtection="1">
      <alignment horizontal="center" vertical="center" shrinkToFit="1"/>
      <protection locked="0"/>
    </xf>
    <xf numFmtId="3" fontId="18" fillId="0" borderId="49" xfId="3" applyNumberFormat="1" applyFont="1" applyBorder="1" applyAlignment="1" applyProtection="1">
      <alignment horizontal="center" vertical="center" shrinkToFit="1"/>
      <protection locked="0"/>
    </xf>
    <xf numFmtId="3" fontId="18" fillId="0" borderId="28" xfId="3" applyNumberFormat="1" applyFont="1" applyBorder="1" applyAlignment="1" applyProtection="1">
      <alignment horizontal="center" vertical="center" shrinkToFit="1"/>
      <protection locked="0"/>
    </xf>
    <xf numFmtId="3" fontId="22" fillId="0" borderId="0" xfId="3" applyNumberFormat="1" applyFont="1" applyAlignment="1">
      <alignment horizontal="center" vertical="center" wrapText="1"/>
    </xf>
    <xf numFmtId="0" fontId="22" fillId="4" borderId="66" xfId="3" applyFont="1" applyFill="1" applyBorder="1" applyAlignment="1">
      <alignment horizontal="center" vertical="center"/>
    </xf>
    <xf numFmtId="0" fontId="33" fillId="0" borderId="95" xfId="0" applyFont="1" applyBorder="1" applyAlignment="1">
      <alignment horizontal="center"/>
    </xf>
    <xf numFmtId="0" fontId="36" fillId="0" borderId="96" xfId="0" applyFont="1" applyBorder="1" applyAlignment="1">
      <alignment horizontal="center" vertical="top" wrapText="1"/>
    </xf>
    <xf numFmtId="0" fontId="36" fillId="0" borderId="97" xfId="0" applyFont="1" applyBorder="1" applyAlignment="1">
      <alignment horizontal="center" vertical="top"/>
    </xf>
    <xf numFmtId="0" fontId="36" fillId="0" borderId="98" xfId="0" applyFont="1" applyBorder="1" applyAlignment="1">
      <alignment horizontal="center" vertical="top"/>
    </xf>
  </cellXfs>
  <cellStyles count="6">
    <cellStyle name="桁区切り" xfId="5" builtinId="6"/>
    <cellStyle name="桁区切り 2" xfId="2" xr:uid="{E4E176BB-2B61-4877-95A4-44C3DED5AF94}"/>
    <cellStyle name="桁区切り 3" xfId="4" xr:uid="{EABD5E89-3D42-45BE-A1DA-C55AC5444440}"/>
    <cellStyle name="標準" xfId="0" builtinId="0"/>
    <cellStyle name="標準 2" xfId="3" xr:uid="{982F97EC-DF4C-4024-9A63-41560002A625}"/>
    <cellStyle name="標準_実施予算内訳1" xfId="1" xr:uid="{00000000-0005-0000-0000-000001000000}"/>
  </cellStyles>
  <dxfs count="17">
    <dxf>
      <fill>
        <patternFill>
          <bgColor rgb="FFFF3300"/>
        </patternFill>
      </fill>
    </dxf>
    <dxf>
      <border>
        <left style="hair">
          <color auto="1"/>
        </left>
        <right style="hair">
          <color auto="1"/>
        </right>
        <top style="thin">
          <color auto="1"/>
        </top>
        <bottom style="thin">
          <color auto="1"/>
        </bottom>
        <vertical/>
        <horizontal/>
      </border>
    </dxf>
    <dxf>
      <fill>
        <patternFill>
          <bgColor theme="0" tint="-0.14996795556505021"/>
        </patternFill>
      </fill>
      <border>
        <left style="thin">
          <color theme="0" tint="-0.14996795556505021"/>
        </left>
        <right style="thin">
          <color theme="0" tint="-0.14996795556505021"/>
        </right>
        <top style="thin">
          <color auto="1"/>
        </top>
        <bottom style="thin">
          <color auto="1"/>
        </bottom>
        <vertical/>
        <horizontal/>
      </border>
    </dxf>
    <dxf>
      <fill>
        <patternFill>
          <bgColor theme="0"/>
        </patternFill>
      </fill>
    </dxf>
    <dxf>
      <fill>
        <patternFill>
          <bgColor rgb="FFCCECFF"/>
        </patternFill>
      </fill>
    </dxf>
    <dxf>
      <border>
        <left style="hair">
          <color auto="1"/>
        </left>
        <right style="hair">
          <color auto="1"/>
        </right>
        <top style="hair">
          <color auto="1"/>
        </top>
        <bottom style="hair">
          <color auto="1"/>
        </bottom>
        <vertical/>
        <horizontal/>
      </border>
    </dxf>
    <dxf>
      <fill>
        <patternFill>
          <bgColor rgb="FFFF3300"/>
        </patternFill>
      </fill>
    </dxf>
    <dxf>
      <fill>
        <patternFill>
          <bgColor rgb="FFFF3300"/>
        </patternFill>
      </fill>
    </dxf>
    <dxf>
      <fill>
        <patternFill>
          <bgColor rgb="FFFF3300"/>
        </patternFill>
      </fill>
    </dxf>
    <dxf>
      <fill>
        <patternFill>
          <bgColor rgb="FFFF3300"/>
        </patternFill>
      </fill>
    </dxf>
    <dxf>
      <fill>
        <patternFill>
          <bgColor theme="0"/>
        </patternFill>
      </fill>
    </dxf>
    <dxf>
      <fill>
        <patternFill>
          <bgColor rgb="FFCCECFF"/>
        </patternFill>
      </fill>
    </dxf>
    <dxf>
      <border>
        <left style="hair">
          <color auto="1"/>
        </left>
        <right style="hair">
          <color auto="1"/>
        </right>
        <top style="hair">
          <color auto="1"/>
        </top>
        <bottom style="hair">
          <color auto="1"/>
        </bottom>
        <vertical/>
        <horizontal/>
      </border>
    </dxf>
    <dxf>
      <font>
        <color theme="0"/>
      </font>
      <fill>
        <patternFill>
          <bgColor rgb="FFFF0000"/>
        </patternFill>
      </fill>
    </dxf>
    <dxf>
      <fill>
        <patternFill>
          <bgColor rgb="FFCCECFF"/>
        </patternFill>
      </fill>
    </dxf>
    <dxf>
      <fill>
        <patternFill>
          <bgColor rgb="FFFF3300"/>
        </patternFill>
      </fill>
    </dxf>
    <dxf>
      <fill>
        <patternFill>
          <bgColor rgb="FFCCECFF"/>
        </patternFill>
      </fill>
    </dxf>
  </dxfs>
  <tableStyles count="0" defaultTableStyle="TableStyleMedium9" defaultPivotStyle="PivotStyleLight16"/>
  <colors>
    <mruColors>
      <color rgb="FFFF3300"/>
      <color rgb="FF339933"/>
      <color rgb="FF008000"/>
      <color rgb="FFCCECFF"/>
      <color rgb="FFCCFFCC"/>
      <color rgb="FFCCFF99"/>
      <color rgb="FFCCFF66"/>
      <color rgb="FF99FF66"/>
      <color rgb="FF00CC00"/>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3" Type="http://schemas.openxmlformats.org/officeDocument/2006/relationships/image" Target="../media/image24.png"/><Relationship Id="rId18" Type="http://schemas.openxmlformats.org/officeDocument/2006/relationships/image" Target="../media/image29.png"/><Relationship Id="rId26" Type="http://schemas.openxmlformats.org/officeDocument/2006/relationships/image" Target="../media/image10.png"/><Relationship Id="rId39" Type="http://schemas.openxmlformats.org/officeDocument/2006/relationships/image" Target="../media/image49.png"/><Relationship Id="rId21" Type="http://schemas.openxmlformats.org/officeDocument/2006/relationships/image" Target="../media/image32.png"/><Relationship Id="rId34" Type="http://schemas.openxmlformats.org/officeDocument/2006/relationships/image" Target="../media/image44.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5" Type="http://schemas.openxmlformats.org/officeDocument/2006/relationships/image" Target="../media/image36.png"/><Relationship Id="rId33" Type="http://schemas.openxmlformats.org/officeDocument/2006/relationships/image" Target="../media/image43.png"/><Relationship Id="rId38" Type="http://schemas.openxmlformats.org/officeDocument/2006/relationships/image" Target="../media/image48.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1.png"/><Relationship Id="rId29" Type="http://schemas.openxmlformats.org/officeDocument/2006/relationships/image" Target="../media/image39.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24" Type="http://schemas.openxmlformats.org/officeDocument/2006/relationships/image" Target="../media/image35.png"/><Relationship Id="rId32" Type="http://schemas.openxmlformats.org/officeDocument/2006/relationships/image" Target="../media/image42.png"/><Relationship Id="rId37" Type="http://schemas.openxmlformats.org/officeDocument/2006/relationships/image" Target="../media/image47.png"/><Relationship Id="rId5" Type="http://schemas.openxmlformats.org/officeDocument/2006/relationships/image" Target="../media/image16.png"/><Relationship Id="rId15" Type="http://schemas.openxmlformats.org/officeDocument/2006/relationships/image" Target="../media/image26.png"/><Relationship Id="rId23" Type="http://schemas.openxmlformats.org/officeDocument/2006/relationships/image" Target="../media/image34.png"/><Relationship Id="rId28" Type="http://schemas.openxmlformats.org/officeDocument/2006/relationships/image" Target="../media/image38.png"/><Relationship Id="rId36" Type="http://schemas.openxmlformats.org/officeDocument/2006/relationships/image" Target="../media/image46.png"/><Relationship Id="rId10" Type="http://schemas.openxmlformats.org/officeDocument/2006/relationships/image" Target="../media/image21.png"/><Relationship Id="rId19" Type="http://schemas.openxmlformats.org/officeDocument/2006/relationships/image" Target="../media/image30.png"/><Relationship Id="rId31" Type="http://schemas.openxmlformats.org/officeDocument/2006/relationships/image" Target="../media/image4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 Id="rId22" Type="http://schemas.openxmlformats.org/officeDocument/2006/relationships/image" Target="../media/image33.png"/><Relationship Id="rId27" Type="http://schemas.openxmlformats.org/officeDocument/2006/relationships/image" Target="../media/image37.png"/><Relationship Id="rId30" Type="http://schemas.openxmlformats.org/officeDocument/2006/relationships/image" Target="../media/image40.png"/><Relationship Id="rId35" Type="http://schemas.openxmlformats.org/officeDocument/2006/relationships/image" Target="../media/image45.png"/><Relationship Id="rId8" Type="http://schemas.openxmlformats.org/officeDocument/2006/relationships/image" Target="../media/image19.png"/><Relationship Id="rId3" Type="http://schemas.openxmlformats.org/officeDocument/2006/relationships/image" Target="../media/image14.png"/></Relationships>
</file>

<file path=xl/drawings/_rels/drawing6.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image" Target="../media/image55.png"/><Relationship Id="rId18" Type="http://schemas.openxmlformats.org/officeDocument/2006/relationships/image" Target="../media/image60.png"/><Relationship Id="rId3" Type="http://schemas.openxmlformats.org/officeDocument/2006/relationships/image" Target="../media/image51.png"/><Relationship Id="rId21" Type="http://schemas.openxmlformats.org/officeDocument/2006/relationships/image" Target="../media/image63.png"/><Relationship Id="rId7" Type="http://schemas.openxmlformats.org/officeDocument/2006/relationships/image" Target="../media/image33.png"/><Relationship Id="rId12" Type="http://schemas.openxmlformats.org/officeDocument/2006/relationships/image" Target="../media/image37.png"/><Relationship Id="rId17" Type="http://schemas.openxmlformats.org/officeDocument/2006/relationships/image" Target="../media/image59.png"/><Relationship Id="rId2" Type="http://schemas.openxmlformats.org/officeDocument/2006/relationships/image" Target="../media/image50.png"/><Relationship Id="rId16" Type="http://schemas.openxmlformats.org/officeDocument/2006/relationships/image" Target="../media/image58.png"/><Relationship Id="rId20" Type="http://schemas.openxmlformats.org/officeDocument/2006/relationships/image" Target="../media/image62.png"/><Relationship Id="rId1" Type="http://schemas.openxmlformats.org/officeDocument/2006/relationships/image" Target="../media/image27.png"/><Relationship Id="rId6" Type="http://schemas.openxmlformats.org/officeDocument/2006/relationships/image" Target="../media/image54.png"/><Relationship Id="rId11" Type="http://schemas.openxmlformats.org/officeDocument/2006/relationships/image" Target="../media/image11.png"/><Relationship Id="rId5" Type="http://schemas.openxmlformats.org/officeDocument/2006/relationships/image" Target="../media/image53.png"/><Relationship Id="rId15" Type="http://schemas.openxmlformats.org/officeDocument/2006/relationships/image" Target="../media/image57.png"/><Relationship Id="rId10" Type="http://schemas.openxmlformats.org/officeDocument/2006/relationships/image" Target="../media/image36.png"/><Relationship Id="rId19" Type="http://schemas.openxmlformats.org/officeDocument/2006/relationships/image" Target="../media/image61.png"/><Relationship Id="rId4" Type="http://schemas.openxmlformats.org/officeDocument/2006/relationships/image" Target="../media/image52.png"/><Relationship Id="rId9" Type="http://schemas.openxmlformats.org/officeDocument/2006/relationships/image" Target="../media/image35.png"/><Relationship Id="rId14" Type="http://schemas.openxmlformats.org/officeDocument/2006/relationships/image" Target="../media/image56.png"/></Relationships>
</file>

<file path=xl/drawings/drawing1.xml><?xml version="1.0" encoding="utf-8"?>
<xdr:wsDr xmlns:xdr="http://schemas.openxmlformats.org/drawingml/2006/spreadsheetDrawing" xmlns:a="http://schemas.openxmlformats.org/drawingml/2006/main">
  <xdr:twoCellAnchor>
    <xdr:from>
      <xdr:col>10</xdr:col>
      <xdr:colOff>276225</xdr:colOff>
      <xdr:row>2</xdr:row>
      <xdr:rowOff>247650</xdr:rowOff>
    </xdr:from>
    <xdr:to>
      <xdr:col>14</xdr:col>
      <xdr:colOff>1276350</xdr:colOff>
      <xdr:row>8</xdr:row>
      <xdr:rowOff>19050</xdr:rowOff>
    </xdr:to>
    <xdr:sp macro="" textlink="" fLocksText="0">
      <xdr:nvSpPr>
        <xdr:cNvPr id="2" name="あ">
          <a:extLst>
            <a:ext uri="{FF2B5EF4-FFF2-40B4-BE49-F238E27FC236}">
              <a16:creationId xmlns:a16="http://schemas.microsoft.com/office/drawing/2014/main" id="{AA1CE9BD-F947-4FF3-8537-36CA9EEE90A4}"/>
            </a:ext>
          </a:extLst>
        </xdr:cNvPr>
        <xdr:cNvSpPr txBox="1">
          <a:spLocks noChangeArrowheads="1"/>
        </xdr:cNvSpPr>
      </xdr:nvSpPr>
      <xdr:spPr bwMode="auto">
        <a:xfrm>
          <a:off x="6562725" y="742950"/>
          <a:ext cx="3476625" cy="1314450"/>
        </a:xfrm>
        <a:prstGeom prst="rect">
          <a:avLst/>
        </a:prstGeom>
        <a:noFill/>
        <a:ln w="6350" cap="rnd">
          <a:solidFill>
            <a:srgbClr val="000000"/>
          </a:solidFill>
          <a:prstDash val="sysDot"/>
          <a:miter lim="800000"/>
          <a:headEnd/>
          <a:tailEnd/>
        </a:ln>
      </xdr:spPr>
      <xdr:txBody>
        <a:bodyPr vertOverflow="clip" wrap="square" lIns="27432" tIns="108000" rIns="0" bIns="0" numCol="1" spcCol="0" anchor="t" upright="1"/>
        <a:lstStyle/>
        <a:p>
          <a:pPr algn="l" rtl="0">
            <a:lnSpc>
              <a:spcPts val="1000"/>
            </a:lnSpc>
            <a:defRPr sz="1000"/>
          </a:pPr>
          <a:r>
            <a:rPr lang="ja-JP" altLang="en-US" sz="1200" b="0" i="0" u="none" strike="noStrike" baseline="0">
              <a:solidFill>
                <a:srgbClr val="000000"/>
              </a:solidFill>
              <a:latin typeface="ＭＳ Ｐ明朝"/>
              <a:ea typeface="ＭＳ Ｐ明朝"/>
            </a:rPr>
            <a:t> </a:t>
          </a:r>
          <a:r>
            <a:rPr lang="ja-JP" altLang="en-US" sz="1000" b="0" i="0" u="none" strike="noStrike" baseline="0">
              <a:solidFill>
                <a:srgbClr val="000000"/>
              </a:solidFill>
              <a:latin typeface="ＭＳ 明朝"/>
              <a:ea typeface="ＭＳ 明朝"/>
            </a:rPr>
            <a:t>      （〒）</a:t>
          </a:r>
          <a:endParaRPr lang="en-US" altLang="ja-JP" sz="1000" b="0" i="0" u="none" strike="noStrike" baseline="0">
            <a:solidFill>
              <a:srgbClr val="000000"/>
            </a:solidFill>
            <a:latin typeface="ＭＳ 明朝"/>
            <a:ea typeface="ＭＳ 明朝"/>
          </a:endParaRPr>
        </a:p>
        <a:p>
          <a:pPr algn="l" rtl="0">
            <a:lnSpc>
              <a:spcPts val="1000"/>
            </a:lnSpc>
            <a:defRPr sz="1000"/>
          </a:pPr>
          <a:r>
            <a:rPr lang="ja-JP" altLang="en-US" sz="1000" b="0" i="0" u="none" strike="noStrike" baseline="0">
              <a:solidFill>
                <a:srgbClr val="000000"/>
              </a:solidFill>
              <a:latin typeface="ＭＳ 明朝"/>
              <a:ea typeface="ＭＳ 明朝"/>
            </a:rPr>
            <a:t>住　所</a:t>
          </a:r>
          <a:endParaRPr lang="en-US" altLang="ja-JP" sz="1000" b="0" i="0" u="none" strike="noStrike" baseline="0">
            <a:solidFill>
              <a:srgbClr val="000000"/>
            </a:solidFill>
            <a:latin typeface="ＭＳ 明朝"/>
            <a:ea typeface="ＭＳ 明朝"/>
          </a:endParaRPr>
        </a:p>
        <a:p>
          <a:pPr algn="l" rtl="0">
            <a:lnSpc>
              <a:spcPts val="1000"/>
            </a:lnSpc>
            <a:defRPr sz="1000"/>
          </a:pPr>
          <a:endParaRPr lang="ja-JP" altLang="en-US" sz="1000" b="0" i="0" u="none" strike="noStrike" baseline="0">
            <a:solidFill>
              <a:srgbClr val="000000"/>
            </a:solidFill>
            <a:latin typeface="ＭＳ 明朝"/>
            <a:ea typeface="ＭＳ 明朝"/>
          </a:endParaRPr>
        </a:p>
        <a:p>
          <a:pPr algn="l" rtl="0">
            <a:lnSpc>
              <a:spcPts val="1000"/>
            </a:lnSpc>
            <a:defRPr sz="1000"/>
          </a:pPr>
          <a:r>
            <a:rPr lang="ja-JP" altLang="en-US" sz="1000" b="0" i="0" u="none" strike="noStrike" baseline="0">
              <a:solidFill>
                <a:srgbClr val="000000"/>
              </a:solidFill>
              <a:latin typeface="ＭＳ 明朝"/>
              <a:ea typeface="ＭＳ 明朝"/>
            </a:rPr>
            <a:t>氏　名</a:t>
          </a:r>
          <a:endParaRPr lang="en-US" altLang="ja-JP" sz="1000" b="0" i="0" u="none" strike="noStrike" baseline="0">
            <a:solidFill>
              <a:srgbClr val="000000"/>
            </a:solidFill>
            <a:latin typeface="ＭＳ 明朝"/>
            <a:ea typeface="ＭＳ 明朝"/>
          </a:endParaRPr>
        </a:p>
        <a:p>
          <a:pPr algn="l" rtl="0">
            <a:lnSpc>
              <a:spcPts val="1000"/>
            </a:lnSpc>
            <a:defRPr sz="1000"/>
          </a:pPr>
          <a:r>
            <a:rPr lang="ja-JP" altLang="en-US" sz="1000" b="0" i="0" u="none" strike="noStrike" baseline="0">
              <a:solidFill>
                <a:srgbClr val="000000"/>
              </a:solidFill>
              <a:latin typeface="ＭＳ 明朝"/>
              <a:ea typeface="ＭＳ 明朝"/>
            </a:rPr>
            <a:t>　　　　　　　　　　　　　　　　　　　　</a:t>
          </a:r>
          <a:endParaRPr lang="ja-JP" altLang="en-US" sz="900" b="0" i="0" u="none" strike="noStrike" baseline="0">
            <a:solidFill>
              <a:srgbClr val="000000"/>
            </a:solidFill>
            <a:latin typeface="ＭＳ 明朝"/>
            <a:ea typeface="ＭＳ 明朝"/>
          </a:endParaRPr>
        </a:p>
        <a:p>
          <a:pPr algn="l" rtl="0">
            <a:lnSpc>
              <a:spcPts val="1000"/>
            </a:lnSpc>
            <a:defRPr sz="1000"/>
          </a:pPr>
          <a:r>
            <a:rPr lang="ja-JP" altLang="en-US" sz="1000" b="0" i="0" u="none" strike="noStrike" baseline="0">
              <a:solidFill>
                <a:srgbClr val="000000"/>
              </a:solidFill>
              <a:latin typeface="ＭＳ 明朝"/>
              <a:ea typeface="ＭＳ 明朝"/>
            </a:rPr>
            <a:t>ＴＥＬ</a:t>
          </a:r>
          <a:endParaRPr lang="en-US" altLang="ja-JP" sz="1000" b="0" i="0" u="none" strike="noStrike" baseline="0">
            <a:solidFill>
              <a:srgbClr val="000000"/>
            </a:solidFill>
            <a:latin typeface="ＭＳ 明朝"/>
            <a:ea typeface="ＭＳ 明朝"/>
          </a:endParaRPr>
        </a:p>
        <a:p>
          <a:pPr algn="l" rtl="0">
            <a:lnSpc>
              <a:spcPts val="1000"/>
            </a:lnSpc>
            <a:defRPr sz="1000"/>
          </a:pPr>
          <a:endParaRPr lang="en-US" altLang="ja-JP" sz="1000" b="0" i="0" u="none" strike="noStrike" baseline="0">
            <a:solidFill>
              <a:srgbClr val="000000"/>
            </a:solidFill>
            <a:latin typeface="ＭＳ 明朝"/>
            <a:ea typeface="ＭＳ 明朝"/>
          </a:endParaRPr>
        </a:p>
        <a:p>
          <a:pPr algn="l" rtl="0">
            <a:lnSpc>
              <a:spcPts val="1000"/>
            </a:lnSpc>
            <a:defRPr sz="1000"/>
          </a:pPr>
          <a:r>
            <a:rPr lang="ja-JP" altLang="en-US" sz="1000" b="0" i="0" u="none" strike="noStrike" baseline="0">
              <a:solidFill>
                <a:srgbClr val="000000"/>
              </a:solidFill>
              <a:latin typeface="ＭＳ 明朝"/>
              <a:ea typeface="ＭＳ 明朝"/>
            </a:rPr>
            <a:t>ＦＡＸ</a:t>
          </a:r>
        </a:p>
      </xdr:txBody>
    </xdr:sp>
    <xdr:clientData/>
  </xdr:twoCellAnchor>
  <xdr:twoCellAnchor>
    <xdr:from>
      <xdr:col>7</xdr:col>
      <xdr:colOff>314325</xdr:colOff>
      <xdr:row>0</xdr:row>
      <xdr:rowOff>-173330</xdr:rowOff>
    </xdr:from>
    <xdr:to>
      <xdr:col>10</xdr:col>
      <xdr:colOff>0</xdr:colOff>
      <xdr:row>0</xdr:row>
      <xdr:rowOff>-173330</xdr:rowOff>
    </xdr:to>
    <xdr:cxnSp macro="">
      <xdr:nvCxnSpPr>
        <xdr:cNvPr id="3" name="直線コネクタ 13">
          <a:extLst>
            <a:ext uri="{FF2B5EF4-FFF2-40B4-BE49-F238E27FC236}">
              <a16:creationId xmlns:a16="http://schemas.microsoft.com/office/drawing/2014/main" id="{DD1039E8-7D14-453F-86B9-823EA756D2BB}"/>
            </a:ext>
          </a:extLst>
        </xdr:cNvPr>
        <xdr:cNvCxnSpPr>
          <a:cxnSpLocks noChangeShapeType="1"/>
        </xdr:cNvCxnSpPr>
      </xdr:nvCxnSpPr>
      <xdr:spPr bwMode="auto">
        <a:xfrm flipH="1">
          <a:off x="4133850" y="-173330"/>
          <a:ext cx="2152650" cy="0"/>
        </a:xfrm>
        <a:prstGeom prst="line">
          <a:avLst/>
        </a:prstGeom>
        <a:noFill/>
        <a:ln w="63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219075</xdr:colOff>
      <xdr:row>5</xdr:row>
      <xdr:rowOff>38100</xdr:rowOff>
    </xdr:from>
    <xdr:to>
      <xdr:col>9</xdr:col>
      <xdr:colOff>657225</xdr:colOff>
      <xdr:row>6</xdr:row>
      <xdr:rowOff>38100</xdr:rowOff>
    </xdr:to>
    <xdr:sp macro="" textlink="">
      <xdr:nvSpPr>
        <xdr:cNvPr id="4" name="テキスト ボックス 2">
          <a:extLst>
            <a:ext uri="{FF2B5EF4-FFF2-40B4-BE49-F238E27FC236}">
              <a16:creationId xmlns:a16="http://schemas.microsoft.com/office/drawing/2014/main" id="{383F63D4-A71F-4D10-A1E5-859A859ACF15}"/>
            </a:ext>
          </a:extLst>
        </xdr:cNvPr>
        <xdr:cNvSpPr txBox="1"/>
      </xdr:nvSpPr>
      <xdr:spPr bwMode="auto">
        <a:xfrm>
          <a:off x="5838825" y="1304925"/>
          <a:ext cx="4381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税込</a:t>
          </a:r>
          <a:r>
            <a:rPr kumimoji="1" lang="en-US" altLang="ja-JP" sz="1000">
              <a:latin typeface="ＭＳ 明朝" panose="02020609040205080304" pitchFamily="17" charset="-128"/>
              <a:ea typeface="ＭＳ 明朝" panose="02020609040205080304" pitchFamily="17" charset="-128"/>
            </a:rPr>
            <a:t>)</a:t>
          </a:r>
          <a:endParaRPr kumimoji="1" lang="ja-JP" altLang="en-US" sz="1000">
            <a:latin typeface="ＭＳ 明朝" panose="02020609040205080304" pitchFamily="17" charset="-128"/>
            <a:ea typeface="ＭＳ 明朝" panose="02020609040205080304" pitchFamily="17" charset="-128"/>
          </a:endParaRPr>
        </a:p>
      </xdr:txBody>
    </xdr:sp>
    <xdr:clientData/>
  </xdr:twoCellAnchor>
  <xdr:twoCellAnchor>
    <xdr:from>
      <xdr:col>9</xdr:col>
      <xdr:colOff>228600</xdr:colOff>
      <xdr:row>7</xdr:row>
      <xdr:rowOff>19050</xdr:rowOff>
    </xdr:from>
    <xdr:to>
      <xdr:col>10</xdr:col>
      <xdr:colOff>0</xdr:colOff>
      <xdr:row>8</xdr:row>
      <xdr:rowOff>19050</xdr:rowOff>
    </xdr:to>
    <xdr:sp macro="" textlink="">
      <xdr:nvSpPr>
        <xdr:cNvPr id="5" name="テキスト ボックス 2">
          <a:extLst>
            <a:ext uri="{FF2B5EF4-FFF2-40B4-BE49-F238E27FC236}">
              <a16:creationId xmlns:a16="http://schemas.microsoft.com/office/drawing/2014/main" id="{509CF131-D847-429B-A8A5-671D59B6AA12}"/>
            </a:ext>
          </a:extLst>
        </xdr:cNvPr>
        <xdr:cNvSpPr txBox="1"/>
      </xdr:nvSpPr>
      <xdr:spPr bwMode="auto">
        <a:xfrm>
          <a:off x="5848350" y="1800225"/>
          <a:ext cx="4381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税込</a:t>
          </a:r>
          <a:r>
            <a:rPr kumimoji="1" lang="en-US" altLang="ja-JP" sz="1000">
              <a:latin typeface="ＭＳ 明朝" panose="02020609040205080304" pitchFamily="17" charset="-128"/>
              <a:ea typeface="ＭＳ 明朝" panose="02020609040205080304" pitchFamily="17" charset="-128"/>
            </a:rPr>
            <a:t>)</a:t>
          </a:r>
          <a:endParaRPr kumimoji="1" lang="ja-JP" altLang="en-US" sz="1000">
            <a:latin typeface="ＭＳ 明朝" panose="02020609040205080304" pitchFamily="17" charset="-128"/>
            <a:ea typeface="ＭＳ 明朝" panose="02020609040205080304" pitchFamily="17" charset="-128"/>
          </a:endParaRPr>
        </a:p>
      </xdr:txBody>
    </xdr:sp>
    <xdr:clientData/>
  </xdr:twoCellAnchor>
  <xdr:twoCellAnchor editAs="oneCell">
    <xdr:from>
      <xdr:col>3</xdr:col>
      <xdr:colOff>28575</xdr:colOff>
      <xdr:row>5</xdr:row>
      <xdr:rowOff>9525</xdr:rowOff>
    </xdr:from>
    <xdr:to>
      <xdr:col>3</xdr:col>
      <xdr:colOff>208598</xdr:colOff>
      <xdr:row>5</xdr:row>
      <xdr:rowOff>149543</xdr:rowOff>
    </xdr:to>
    <xdr:pic>
      <xdr:nvPicPr>
        <xdr:cNvPr id="6" name="図 5">
          <a:extLst>
            <a:ext uri="{FF2B5EF4-FFF2-40B4-BE49-F238E27FC236}">
              <a16:creationId xmlns:a16="http://schemas.microsoft.com/office/drawing/2014/main" id="{29D772AA-AE92-4344-9A43-A9117AD9C9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1276350"/>
          <a:ext cx="180023" cy="140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28575</xdr:colOff>
      <xdr:row>3</xdr:row>
      <xdr:rowOff>19050</xdr:rowOff>
    </xdr:from>
    <xdr:to>
      <xdr:col>3</xdr:col>
      <xdr:colOff>208598</xdr:colOff>
      <xdr:row>3</xdr:row>
      <xdr:rowOff>159068</xdr:rowOff>
    </xdr:to>
    <xdr:pic>
      <xdr:nvPicPr>
        <xdr:cNvPr id="7" name="図 6">
          <a:extLst>
            <a:ext uri="{FF2B5EF4-FFF2-40B4-BE49-F238E27FC236}">
              <a16:creationId xmlns:a16="http://schemas.microsoft.com/office/drawing/2014/main" id="{08DAAA9C-1BDD-4387-BF90-532E3E235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771525"/>
          <a:ext cx="180023" cy="140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28575</xdr:colOff>
      <xdr:row>3</xdr:row>
      <xdr:rowOff>19050</xdr:rowOff>
    </xdr:from>
    <xdr:to>
      <xdr:col>5</xdr:col>
      <xdr:colOff>208598</xdr:colOff>
      <xdr:row>3</xdr:row>
      <xdr:rowOff>159068</xdr:rowOff>
    </xdr:to>
    <xdr:pic>
      <xdr:nvPicPr>
        <xdr:cNvPr id="8" name="図 7">
          <a:extLst>
            <a:ext uri="{FF2B5EF4-FFF2-40B4-BE49-F238E27FC236}">
              <a16:creationId xmlns:a16="http://schemas.microsoft.com/office/drawing/2014/main" id="{845B6ED6-9706-4655-88D4-D8D2542B21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95600" y="771525"/>
          <a:ext cx="180023" cy="140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28575</xdr:colOff>
      <xdr:row>6</xdr:row>
      <xdr:rowOff>9525</xdr:rowOff>
    </xdr:from>
    <xdr:to>
      <xdr:col>3</xdr:col>
      <xdr:colOff>208598</xdr:colOff>
      <xdr:row>6</xdr:row>
      <xdr:rowOff>149543</xdr:rowOff>
    </xdr:to>
    <xdr:pic>
      <xdr:nvPicPr>
        <xdr:cNvPr id="9" name="図 8">
          <a:extLst>
            <a:ext uri="{FF2B5EF4-FFF2-40B4-BE49-F238E27FC236}">
              <a16:creationId xmlns:a16="http://schemas.microsoft.com/office/drawing/2014/main" id="{3C8CD920-35B4-48AF-9FF4-BFF8C60A0A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1533525"/>
          <a:ext cx="180023" cy="140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609600</xdr:colOff>
      <xdr:row>0</xdr:row>
      <xdr:rowOff>19050</xdr:rowOff>
    </xdr:from>
    <xdr:to>
      <xdr:col>14</xdr:col>
      <xdr:colOff>1171575</xdr:colOff>
      <xdr:row>2</xdr:row>
      <xdr:rowOff>219075</xdr:rowOff>
    </xdr:to>
    <xdr:grpSp>
      <xdr:nvGrpSpPr>
        <xdr:cNvPr id="10" name="グループ化 9">
          <a:extLst>
            <a:ext uri="{FF2B5EF4-FFF2-40B4-BE49-F238E27FC236}">
              <a16:creationId xmlns:a16="http://schemas.microsoft.com/office/drawing/2014/main" id="{E49BC602-6ABF-422E-B7E8-20661E105A53}"/>
            </a:ext>
          </a:extLst>
        </xdr:cNvPr>
        <xdr:cNvGrpSpPr/>
      </xdr:nvGrpSpPr>
      <xdr:grpSpPr>
        <a:xfrm>
          <a:off x="7219950" y="19050"/>
          <a:ext cx="2714625" cy="695325"/>
          <a:chOff x="0" y="0"/>
          <a:chExt cx="2714625" cy="695325"/>
        </a:xfrm>
      </xdr:grpSpPr>
      <xdr:grpSp>
        <xdr:nvGrpSpPr>
          <xdr:cNvPr id="11" name="グループ化 10">
            <a:extLst>
              <a:ext uri="{FF2B5EF4-FFF2-40B4-BE49-F238E27FC236}">
                <a16:creationId xmlns:a16="http://schemas.microsoft.com/office/drawing/2014/main" id="{4AAC29CB-4E02-DD61-2236-45A00B11BA11}"/>
              </a:ext>
            </a:extLst>
          </xdr:cNvPr>
          <xdr:cNvGrpSpPr/>
        </xdr:nvGrpSpPr>
        <xdr:grpSpPr>
          <a:xfrm>
            <a:off x="2171700" y="0"/>
            <a:ext cx="542925" cy="695325"/>
            <a:chOff x="2171700" y="0"/>
            <a:chExt cx="542925" cy="695325"/>
          </a:xfrm>
        </xdr:grpSpPr>
        <xdr:sp macro="" textlink="">
          <xdr:nvSpPr>
            <xdr:cNvPr id="24" name="正方形/長方形 23">
              <a:extLst>
                <a:ext uri="{FF2B5EF4-FFF2-40B4-BE49-F238E27FC236}">
                  <a16:creationId xmlns:a16="http://schemas.microsoft.com/office/drawing/2014/main" id="{AC3C5B7C-E8FF-BF1F-C148-76D7001E5448}"/>
                </a:ext>
              </a:extLst>
            </xdr:cNvPr>
            <xdr:cNvSpPr/>
          </xdr:nvSpPr>
          <xdr:spPr>
            <a:xfrm>
              <a:off x="2171700" y="123825"/>
              <a:ext cx="542925" cy="571500"/>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正方形/長方形 24">
              <a:extLst>
                <a:ext uri="{FF2B5EF4-FFF2-40B4-BE49-F238E27FC236}">
                  <a16:creationId xmlns:a16="http://schemas.microsoft.com/office/drawing/2014/main" id="{6E24B380-D84A-B29E-A7F5-B0A86D5CA38D}"/>
                </a:ext>
              </a:extLst>
            </xdr:cNvPr>
            <xdr:cNvSpPr/>
          </xdr:nvSpPr>
          <xdr:spPr>
            <a:xfrm>
              <a:off x="2171700" y="0"/>
              <a:ext cx="542925" cy="123825"/>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1"/>
            <a:lstStyle/>
            <a:p>
              <a:pPr algn="l"/>
              <a:r>
                <a:rPr kumimoji="1" lang="ja-JP" altLang="en-US" sz="800">
                  <a:solidFill>
                    <a:sysClr val="windowText" lastClr="000000"/>
                  </a:solidFill>
                  <a:latin typeface="ＭＳ 明朝" panose="02020609040205080304" pitchFamily="17" charset="-128"/>
                  <a:ea typeface="ＭＳ 明朝" panose="02020609040205080304" pitchFamily="17" charset="-128"/>
                </a:rPr>
                <a:t>担当者</a:t>
              </a:r>
            </a:p>
          </xdr:txBody>
        </xdr:sp>
      </xdr:grpSp>
      <xdr:grpSp>
        <xdr:nvGrpSpPr>
          <xdr:cNvPr id="12" name="グループ化 11">
            <a:extLst>
              <a:ext uri="{FF2B5EF4-FFF2-40B4-BE49-F238E27FC236}">
                <a16:creationId xmlns:a16="http://schemas.microsoft.com/office/drawing/2014/main" id="{EEF7C48F-F2EE-FC40-0EDD-535F4141E163}"/>
              </a:ext>
            </a:extLst>
          </xdr:cNvPr>
          <xdr:cNvGrpSpPr/>
        </xdr:nvGrpSpPr>
        <xdr:grpSpPr>
          <a:xfrm>
            <a:off x="1628775" y="0"/>
            <a:ext cx="542925" cy="695325"/>
            <a:chOff x="2171700" y="0"/>
            <a:chExt cx="542925" cy="695325"/>
          </a:xfrm>
        </xdr:grpSpPr>
        <xdr:sp macro="" textlink="">
          <xdr:nvSpPr>
            <xdr:cNvPr id="22" name="正方形/長方形 21">
              <a:extLst>
                <a:ext uri="{FF2B5EF4-FFF2-40B4-BE49-F238E27FC236}">
                  <a16:creationId xmlns:a16="http://schemas.microsoft.com/office/drawing/2014/main" id="{EC805D23-D3D6-9E10-76B3-A1068490E4A1}"/>
                </a:ext>
              </a:extLst>
            </xdr:cNvPr>
            <xdr:cNvSpPr/>
          </xdr:nvSpPr>
          <xdr:spPr>
            <a:xfrm>
              <a:off x="2171700" y="123825"/>
              <a:ext cx="542925" cy="571500"/>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正方形/長方形 22">
              <a:extLst>
                <a:ext uri="{FF2B5EF4-FFF2-40B4-BE49-F238E27FC236}">
                  <a16:creationId xmlns:a16="http://schemas.microsoft.com/office/drawing/2014/main" id="{8512F25E-D72B-89F8-9909-68FFAF99FB52}"/>
                </a:ext>
              </a:extLst>
            </xdr:cNvPr>
            <xdr:cNvSpPr/>
          </xdr:nvSpPr>
          <xdr:spPr>
            <a:xfrm>
              <a:off x="2171700" y="0"/>
              <a:ext cx="542925" cy="123825"/>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1"/>
            <a:lstStyle/>
            <a:p>
              <a:pPr algn="l"/>
              <a:r>
                <a:rPr kumimoji="1" lang="ja-JP" altLang="en-US" sz="800">
                  <a:solidFill>
                    <a:sysClr val="windowText" lastClr="000000"/>
                  </a:solidFill>
                  <a:latin typeface="ＭＳ 明朝" panose="02020609040205080304" pitchFamily="17" charset="-128"/>
                  <a:ea typeface="ＭＳ 明朝" panose="02020609040205080304" pitchFamily="17" charset="-128"/>
                </a:rPr>
                <a:t>所　長</a:t>
              </a:r>
            </a:p>
          </xdr:txBody>
        </xdr:sp>
      </xdr:grpSp>
      <xdr:grpSp>
        <xdr:nvGrpSpPr>
          <xdr:cNvPr id="13" name="グループ化 12">
            <a:extLst>
              <a:ext uri="{FF2B5EF4-FFF2-40B4-BE49-F238E27FC236}">
                <a16:creationId xmlns:a16="http://schemas.microsoft.com/office/drawing/2014/main" id="{6F8E76AA-16AC-7D61-7E98-4383960D811F}"/>
              </a:ext>
            </a:extLst>
          </xdr:cNvPr>
          <xdr:cNvGrpSpPr/>
        </xdr:nvGrpSpPr>
        <xdr:grpSpPr>
          <a:xfrm>
            <a:off x="1085850" y="0"/>
            <a:ext cx="542925" cy="695325"/>
            <a:chOff x="2171700" y="0"/>
            <a:chExt cx="542925" cy="695325"/>
          </a:xfrm>
        </xdr:grpSpPr>
        <xdr:sp macro="" textlink="">
          <xdr:nvSpPr>
            <xdr:cNvPr id="20" name="正方形/長方形 19">
              <a:extLst>
                <a:ext uri="{FF2B5EF4-FFF2-40B4-BE49-F238E27FC236}">
                  <a16:creationId xmlns:a16="http://schemas.microsoft.com/office/drawing/2014/main" id="{B49A0718-A2EA-E198-3C01-FE2C79A99777}"/>
                </a:ext>
              </a:extLst>
            </xdr:cNvPr>
            <xdr:cNvSpPr/>
          </xdr:nvSpPr>
          <xdr:spPr>
            <a:xfrm>
              <a:off x="2171700" y="123825"/>
              <a:ext cx="542925" cy="571500"/>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正方形/長方形 20">
              <a:extLst>
                <a:ext uri="{FF2B5EF4-FFF2-40B4-BE49-F238E27FC236}">
                  <a16:creationId xmlns:a16="http://schemas.microsoft.com/office/drawing/2014/main" id="{43F672C6-4245-3221-18E6-B03103770DDC}"/>
                </a:ext>
              </a:extLst>
            </xdr:cNvPr>
            <xdr:cNvSpPr/>
          </xdr:nvSpPr>
          <xdr:spPr>
            <a:xfrm>
              <a:off x="2171700" y="0"/>
              <a:ext cx="542925" cy="123825"/>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1"/>
            <a:lstStyle/>
            <a:p>
              <a:pPr algn="l"/>
              <a:r>
                <a:rPr kumimoji="1" lang="ja-JP" altLang="en-US" sz="800">
                  <a:solidFill>
                    <a:sysClr val="windowText" lastClr="000000"/>
                  </a:solidFill>
                  <a:latin typeface="ＭＳ 明朝" panose="02020609040205080304" pitchFamily="17" charset="-128"/>
                  <a:ea typeface="ＭＳ 明朝" panose="02020609040205080304" pitchFamily="17" charset="-128"/>
                </a:rPr>
                <a:t>部　長</a:t>
              </a:r>
            </a:p>
          </xdr:txBody>
        </xdr:sp>
      </xdr:grpSp>
      <xdr:grpSp>
        <xdr:nvGrpSpPr>
          <xdr:cNvPr id="14" name="グループ化 13">
            <a:extLst>
              <a:ext uri="{FF2B5EF4-FFF2-40B4-BE49-F238E27FC236}">
                <a16:creationId xmlns:a16="http://schemas.microsoft.com/office/drawing/2014/main" id="{BCCAF965-C8DD-4674-4B6E-BFAE034ED244}"/>
              </a:ext>
            </a:extLst>
          </xdr:cNvPr>
          <xdr:cNvGrpSpPr/>
        </xdr:nvGrpSpPr>
        <xdr:grpSpPr>
          <a:xfrm>
            <a:off x="542925" y="0"/>
            <a:ext cx="542925" cy="695325"/>
            <a:chOff x="2171700" y="0"/>
            <a:chExt cx="542925" cy="695325"/>
          </a:xfrm>
        </xdr:grpSpPr>
        <xdr:sp macro="" textlink="">
          <xdr:nvSpPr>
            <xdr:cNvPr id="18" name="正方形/長方形 17">
              <a:extLst>
                <a:ext uri="{FF2B5EF4-FFF2-40B4-BE49-F238E27FC236}">
                  <a16:creationId xmlns:a16="http://schemas.microsoft.com/office/drawing/2014/main" id="{CCD265B6-B1AA-4B96-A233-59DDA0B1A943}"/>
                </a:ext>
              </a:extLst>
            </xdr:cNvPr>
            <xdr:cNvSpPr/>
          </xdr:nvSpPr>
          <xdr:spPr>
            <a:xfrm>
              <a:off x="2171700" y="123825"/>
              <a:ext cx="542925" cy="571500"/>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51937CD7-89EB-05B4-2B2B-15FC85D26A73}"/>
                </a:ext>
              </a:extLst>
            </xdr:cNvPr>
            <xdr:cNvSpPr/>
          </xdr:nvSpPr>
          <xdr:spPr>
            <a:xfrm>
              <a:off x="2171700" y="0"/>
              <a:ext cx="542925" cy="123825"/>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1"/>
            <a:lstStyle/>
            <a:p>
              <a:pPr algn="l"/>
              <a:r>
                <a:rPr kumimoji="1" lang="ja-JP" altLang="en-US" sz="800">
                  <a:solidFill>
                    <a:sysClr val="windowText" lastClr="000000"/>
                  </a:solidFill>
                  <a:latin typeface="ＭＳ 明朝" panose="02020609040205080304" pitchFamily="17" charset="-128"/>
                  <a:ea typeface="ＭＳ 明朝" panose="02020609040205080304" pitchFamily="17" charset="-128"/>
                </a:rPr>
                <a:t>担当役員</a:t>
              </a:r>
            </a:p>
          </xdr:txBody>
        </xdr:sp>
      </xdr:grpSp>
      <xdr:grpSp>
        <xdr:nvGrpSpPr>
          <xdr:cNvPr id="15" name="グループ化 14">
            <a:extLst>
              <a:ext uri="{FF2B5EF4-FFF2-40B4-BE49-F238E27FC236}">
                <a16:creationId xmlns:a16="http://schemas.microsoft.com/office/drawing/2014/main" id="{BDB88441-8EE9-3222-169D-74ACA9D36C1B}"/>
              </a:ext>
            </a:extLst>
          </xdr:cNvPr>
          <xdr:cNvGrpSpPr/>
        </xdr:nvGrpSpPr>
        <xdr:grpSpPr>
          <a:xfrm>
            <a:off x="0" y="0"/>
            <a:ext cx="542925" cy="695325"/>
            <a:chOff x="2171700" y="0"/>
            <a:chExt cx="542925" cy="695325"/>
          </a:xfrm>
        </xdr:grpSpPr>
        <xdr:sp macro="" textlink="">
          <xdr:nvSpPr>
            <xdr:cNvPr id="16" name="正方形/長方形 15">
              <a:extLst>
                <a:ext uri="{FF2B5EF4-FFF2-40B4-BE49-F238E27FC236}">
                  <a16:creationId xmlns:a16="http://schemas.microsoft.com/office/drawing/2014/main" id="{0E68BFBA-B689-9040-C2B9-3BC239292CDC}"/>
                </a:ext>
              </a:extLst>
            </xdr:cNvPr>
            <xdr:cNvSpPr/>
          </xdr:nvSpPr>
          <xdr:spPr>
            <a:xfrm>
              <a:off x="2171700" y="123825"/>
              <a:ext cx="542925" cy="571500"/>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a:extLst>
                <a:ext uri="{FF2B5EF4-FFF2-40B4-BE49-F238E27FC236}">
                  <a16:creationId xmlns:a16="http://schemas.microsoft.com/office/drawing/2014/main" id="{E7E1BD3E-F2A8-CCC2-DCAB-4674BC551449}"/>
                </a:ext>
              </a:extLst>
            </xdr:cNvPr>
            <xdr:cNvSpPr/>
          </xdr:nvSpPr>
          <xdr:spPr>
            <a:xfrm>
              <a:off x="2171700" y="0"/>
              <a:ext cx="542925" cy="123825"/>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1"/>
            <a:lstStyle/>
            <a:p>
              <a:pPr algn="l"/>
              <a:r>
                <a:rPr kumimoji="1" lang="ja-JP" altLang="en-US" sz="800">
                  <a:solidFill>
                    <a:sysClr val="windowText" lastClr="000000"/>
                  </a:solidFill>
                  <a:latin typeface="ＭＳ 明朝" panose="02020609040205080304" pitchFamily="17" charset="-128"/>
                  <a:ea typeface="ＭＳ 明朝" panose="02020609040205080304" pitchFamily="17" charset="-128"/>
                </a:rPr>
                <a:t>承　認</a:t>
              </a:r>
            </a:p>
          </xdr:txBody>
        </xdr:sp>
      </xdr:grpSp>
    </xdr:grpSp>
    <xdr:clientData/>
  </xdr:twoCellAnchor>
  <xdr:twoCellAnchor>
    <xdr:from>
      <xdr:col>4</xdr:col>
      <xdr:colOff>104775</xdr:colOff>
      <xdr:row>6</xdr:row>
      <xdr:rowOff>76201</xdr:rowOff>
    </xdr:from>
    <xdr:to>
      <xdr:col>4</xdr:col>
      <xdr:colOff>323850</xdr:colOff>
      <xdr:row>6</xdr:row>
      <xdr:rowOff>209551</xdr:rowOff>
    </xdr:to>
    <xdr:sp macro="" textlink="">
      <xdr:nvSpPr>
        <xdr:cNvPr id="26" name="テキスト ボックス 2">
          <a:extLst>
            <a:ext uri="{FF2B5EF4-FFF2-40B4-BE49-F238E27FC236}">
              <a16:creationId xmlns:a16="http://schemas.microsoft.com/office/drawing/2014/main" id="{CD4815A0-94E8-445F-8982-642FB0355C6C}"/>
            </a:ext>
          </a:extLst>
        </xdr:cNvPr>
        <xdr:cNvSpPr txBox="1"/>
      </xdr:nvSpPr>
      <xdr:spPr bwMode="auto">
        <a:xfrm>
          <a:off x="1952625" y="1600201"/>
          <a:ext cx="2190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800">
              <a:latin typeface="ＭＳ 明朝" panose="02020609040205080304" pitchFamily="17" charset="-128"/>
              <a:ea typeface="ＭＳ 明朝" panose="02020609040205080304" pitchFamily="17" charset="-128"/>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2600325</xdr:colOff>
      <xdr:row>2</xdr:row>
      <xdr:rowOff>9525</xdr:rowOff>
    </xdr:from>
    <xdr:to>
      <xdr:col>5</xdr:col>
      <xdr:colOff>781050</xdr:colOff>
      <xdr:row>2</xdr:row>
      <xdr:rowOff>9525</xdr:rowOff>
    </xdr:to>
    <xdr:cxnSp macro="">
      <xdr:nvCxnSpPr>
        <xdr:cNvPr id="3" name="直線コネクタ 2">
          <a:extLst>
            <a:ext uri="{FF2B5EF4-FFF2-40B4-BE49-F238E27FC236}">
              <a16:creationId xmlns:a16="http://schemas.microsoft.com/office/drawing/2014/main" id="{968542D1-4E63-E44E-EFD6-61A212809BB4}"/>
            </a:ext>
          </a:extLst>
        </xdr:cNvPr>
        <xdr:cNvCxnSpPr/>
      </xdr:nvCxnSpPr>
      <xdr:spPr bwMode="auto">
        <a:xfrm>
          <a:off x="3171825" y="866775"/>
          <a:ext cx="2524125" cy="0"/>
        </a:xfrm>
        <a:prstGeom prst="line">
          <a:avLst/>
        </a:prstGeom>
        <a:solidFill>
          <a:srgbClr val="FFFFFF"/>
        </a:solidFill>
        <a:ln w="12700" cap="flat" cmpd="sng" algn="ctr">
          <a:solidFill>
            <a:srgbClr val="000000"/>
          </a:solidFill>
          <a:prstDash val="solid"/>
          <a:round/>
          <a:headEnd type="none" w="med" len="med"/>
          <a:tailEnd type="none" w="med" len="med"/>
        </a:ln>
        <a:effectLst/>
      </xdr:spPr>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82047</xdr:colOff>
      <xdr:row>244</xdr:row>
      <xdr:rowOff>38101</xdr:rowOff>
    </xdr:from>
    <xdr:to>
      <xdr:col>104</xdr:col>
      <xdr:colOff>78369</xdr:colOff>
      <xdr:row>319</xdr:row>
      <xdr:rowOff>38100</xdr:rowOff>
    </xdr:to>
    <xdr:pic>
      <xdr:nvPicPr>
        <xdr:cNvPr id="6" name="図 5">
          <a:extLst>
            <a:ext uri="{FF2B5EF4-FFF2-40B4-BE49-F238E27FC236}">
              <a16:creationId xmlns:a16="http://schemas.microsoft.com/office/drawing/2014/main" id="{E92B58A1-3B83-A44D-381C-5CBFFDC2CD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82047" y="23279101"/>
          <a:ext cx="9902322" cy="7143749"/>
        </a:xfrm>
        <a:prstGeom prst="rect">
          <a:avLst/>
        </a:prstGeom>
        <a:solidFill>
          <a:schemeClr val="bg1"/>
        </a:solidFill>
        <a:ln>
          <a:solidFill>
            <a:sysClr val="windowText" lastClr="000000"/>
          </a:solidFill>
        </a:ln>
      </xdr:spPr>
    </xdr:pic>
    <xdr:clientData/>
  </xdr:twoCellAnchor>
  <xdr:twoCellAnchor editAs="oneCell">
    <xdr:from>
      <xdr:col>1</xdr:col>
      <xdr:colOff>1</xdr:colOff>
      <xdr:row>1</xdr:row>
      <xdr:rowOff>0</xdr:rowOff>
    </xdr:from>
    <xdr:to>
      <xdr:col>105</xdr:col>
      <xdr:colOff>9524</xdr:colOff>
      <xdr:row>76</xdr:row>
      <xdr:rowOff>9524</xdr:rowOff>
    </xdr:to>
    <xdr:pic>
      <xdr:nvPicPr>
        <xdr:cNvPr id="7" name="図 6">
          <a:extLst>
            <a:ext uri="{FF2B5EF4-FFF2-40B4-BE49-F238E27FC236}">
              <a16:creationId xmlns:a16="http://schemas.microsoft.com/office/drawing/2014/main" id="{9DFDFE61-805B-DACF-8455-8AC93CD305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95251" y="95250"/>
          <a:ext cx="9915523" cy="7153274"/>
        </a:xfrm>
        <a:prstGeom prst="rect">
          <a:avLst/>
        </a:prstGeom>
        <a:solidFill>
          <a:schemeClr val="bg1"/>
        </a:solidFill>
        <a:ln>
          <a:solidFill>
            <a:schemeClr val="tx1"/>
          </a:solidFill>
        </a:ln>
      </xdr:spPr>
    </xdr:pic>
    <xdr:clientData/>
  </xdr:twoCellAnchor>
  <xdr:twoCellAnchor editAs="oneCell">
    <xdr:from>
      <xdr:col>1</xdr:col>
      <xdr:colOff>1</xdr:colOff>
      <xdr:row>82</xdr:row>
      <xdr:rowOff>0</xdr:rowOff>
    </xdr:from>
    <xdr:to>
      <xdr:col>105</xdr:col>
      <xdr:colOff>9524</xdr:colOff>
      <xdr:row>157</xdr:row>
      <xdr:rowOff>9524</xdr:rowOff>
    </xdr:to>
    <xdr:pic>
      <xdr:nvPicPr>
        <xdr:cNvPr id="8" name="図 7">
          <a:extLst>
            <a:ext uri="{FF2B5EF4-FFF2-40B4-BE49-F238E27FC236}">
              <a16:creationId xmlns:a16="http://schemas.microsoft.com/office/drawing/2014/main" id="{8275F808-C15B-4041-87B5-EC8D917595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95251" y="7810500"/>
          <a:ext cx="9915523" cy="7153274"/>
        </a:xfrm>
        <a:prstGeom prst="rect">
          <a:avLst/>
        </a:prstGeom>
        <a:solidFill>
          <a:schemeClr val="bg1"/>
        </a:solidFill>
        <a:ln>
          <a:solidFill>
            <a:sysClr val="windowText" lastClr="000000"/>
          </a:solidFill>
        </a:ln>
      </xdr:spPr>
    </xdr:pic>
    <xdr:clientData/>
  </xdr:twoCellAnchor>
  <xdr:twoCellAnchor>
    <xdr:from>
      <xdr:col>0</xdr:col>
      <xdr:colOff>54427</xdr:colOff>
      <xdr:row>0</xdr:row>
      <xdr:rowOff>54429</xdr:rowOff>
    </xdr:from>
    <xdr:to>
      <xdr:col>40</xdr:col>
      <xdr:colOff>95248</xdr:colOff>
      <xdr:row>12</xdr:row>
      <xdr:rowOff>27214</xdr:rowOff>
    </xdr:to>
    <xdr:sp macro="" textlink="">
      <xdr:nvSpPr>
        <xdr:cNvPr id="2" name="テキスト ボックス 1">
          <a:extLst>
            <a:ext uri="{FF2B5EF4-FFF2-40B4-BE49-F238E27FC236}">
              <a16:creationId xmlns:a16="http://schemas.microsoft.com/office/drawing/2014/main" id="{702C7FA8-3FF8-424F-B009-8753E348DCED}"/>
            </a:ext>
          </a:extLst>
        </xdr:cNvPr>
        <xdr:cNvSpPr txBox="1"/>
      </xdr:nvSpPr>
      <xdr:spPr>
        <a:xfrm>
          <a:off x="54427" y="54429"/>
          <a:ext cx="3850821" cy="1115785"/>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t"/>
        <a:lstStyle/>
        <a:p>
          <a:r>
            <a:rPr kumimoji="1" lang="ja-JP" altLang="en-US" sz="2400" b="1">
              <a:solidFill>
                <a:sysClr val="windowText" lastClr="000000"/>
              </a:solidFill>
            </a:rPr>
            <a:t>契約分　入力説明</a:t>
          </a:r>
          <a:endParaRPr kumimoji="1" lang="en-US" altLang="ja-JP" sz="2400" b="1">
            <a:solidFill>
              <a:sysClr val="windowText" lastClr="000000"/>
            </a:solidFill>
          </a:endParaRPr>
        </a:p>
        <a:p>
          <a:r>
            <a:rPr kumimoji="1" lang="en-US" altLang="ja-JP" sz="1050">
              <a:solidFill>
                <a:sysClr val="windowText" lastClr="000000"/>
              </a:solidFill>
            </a:rPr>
            <a:t>Excel</a:t>
          </a:r>
          <a:r>
            <a:rPr kumimoji="1" lang="ja-JP" altLang="en-US" sz="1050">
              <a:solidFill>
                <a:sysClr val="windowText" lastClr="000000"/>
              </a:solidFill>
            </a:rPr>
            <a:t>データで作成する際は</a:t>
          </a:r>
          <a:r>
            <a:rPr kumimoji="1" lang="ja-JP" altLang="en-US" sz="1800">
              <a:ln>
                <a:solidFill>
                  <a:sysClr val="windowText" lastClr="000000"/>
                </a:solidFill>
              </a:ln>
              <a:solidFill>
                <a:srgbClr val="CCECFF"/>
              </a:solidFill>
            </a:rPr>
            <a:t>■</a:t>
          </a:r>
          <a:r>
            <a:rPr kumimoji="1" lang="ja-JP" altLang="en-US" sz="1050">
              <a:solidFill>
                <a:sysClr val="windowText" lastClr="000000"/>
              </a:solidFill>
            </a:rPr>
            <a:t>色の部分が入力箇所になります</a:t>
          </a:r>
          <a:endParaRPr kumimoji="1" lang="en-US" altLang="ja-JP" sz="1050">
            <a:solidFill>
              <a:sysClr val="windowText" lastClr="000000"/>
            </a:solidFill>
          </a:endParaRPr>
        </a:p>
        <a:p>
          <a:r>
            <a:rPr kumimoji="1" lang="ja-JP" altLang="en-US" sz="1050" b="0">
              <a:solidFill>
                <a:sysClr val="windowText" lastClr="000000"/>
              </a:solidFill>
            </a:rPr>
            <a:t>入力すると白背景に変わります。（転記部分は別紙参照）</a:t>
          </a:r>
        </a:p>
      </xdr:txBody>
    </xdr:sp>
    <xdr:clientData/>
  </xdr:twoCellAnchor>
  <xdr:twoCellAnchor>
    <xdr:from>
      <xdr:col>42</xdr:col>
      <xdr:colOff>0</xdr:colOff>
      <xdr:row>11</xdr:row>
      <xdr:rowOff>40821</xdr:rowOff>
    </xdr:from>
    <xdr:to>
      <xdr:col>63</xdr:col>
      <xdr:colOff>54429</xdr:colOff>
      <xdr:row>17</xdr:row>
      <xdr:rowOff>63232</xdr:rowOff>
    </xdr:to>
    <xdr:sp macro="" textlink="">
      <xdr:nvSpPr>
        <xdr:cNvPr id="3" name="テキスト ボックス 2">
          <a:extLst>
            <a:ext uri="{FF2B5EF4-FFF2-40B4-BE49-F238E27FC236}">
              <a16:creationId xmlns:a16="http://schemas.microsoft.com/office/drawing/2014/main" id="{65C0BFB0-29DC-44E2-89FC-B1890D91CD0D}"/>
            </a:ext>
          </a:extLst>
        </xdr:cNvPr>
        <xdr:cNvSpPr txBox="1"/>
      </xdr:nvSpPr>
      <xdr:spPr>
        <a:xfrm>
          <a:off x="4000500" y="1088571"/>
          <a:ext cx="2054679" cy="593911"/>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注文書より転記してください</a:t>
          </a:r>
          <a:endParaRPr kumimoji="1" lang="en-US" altLang="ja-JP" sz="1050">
            <a:solidFill>
              <a:sysClr val="windowText" lastClr="000000"/>
            </a:solidFill>
          </a:endParaRPr>
        </a:p>
        <a:p>
          <a:pPr algn="l"/>
          <a:r>
            <a:rPr kumimoji="1" lang="ja-JP" altLang="en-US" sz="1050">
              <a:solidFill>
                <a:sysClr val="windowText" lastClr="000000"/>
              </a:solidFill>
            </a:rPr>
            <a:t>工事名称は通称での表記も可</a:t>
          </a:r>
        </a:p>
      </xdr:txBody>
    </xdr:sp>
    <xdr:clientData/>
  </xdr:twoCellAnchor>
  <xdr:twoCellAnchor>
    <xdr:from>
      <xdr:col>62</xdr:col>
      <xdr:colOff>13607</xdr:colOff>
      <xdr:row>13</xdr:row>
      <xdr:rowOff>68036</xdr:rowOff>
    </xdr:from>
    <xdr:to>
      <xdr:col>80</xdr:col>
      <xdr:colOff>68036</xdr:colOff>
      <xdr:row>13</xdr:row>
      <xdr:rowOff>68036</xdr:rowOff>
    </xdr:to>
    <xdr:cxnSp macro="">
      <xdr:nvCxnSpPr>
        <xdr:cNvPr id="17" name="直線矢印コネクタ 16">
          <a:extLst>
            <a:ext uri="{FF2B5EF4-FFF2-40B4-BE49-F238E27FC236}">
              <a16:creationId xmlns:a16="http://schemas.microsoft.com/office/drawing/2014/main" id="{9432988F-4C71-4C0E-B57B-28A94CA0515B}"/>
            </a:ext>
          </a:extLst>
        </xdr:cNvPr>
        <xdr:cNvCxnSpPr/>
      </xdr:nvCxnSpPr>
      <xdr:spPr>
        <a:xfrm>
          <a:off x="5919107" y="1306286"/>
          <a:ext cx="1768929" cy="0"/>
        </a:xfrm>
        <a:prstGeom prst="straightConnector1">
          <a:avLst/>
        </a:prstGeom>
        <a:ln w="57150">
          <a:solidFill>
            <a:sysClr val="windowText" lastClr="0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66</xdr:col>
      <xdr:colOff>27214</xdr:colOff>
      <xdr:row>1</xdr:row>
      <xdr:rowOff>27216</xdr:rowOff>
    </xdr:from>
    <xdr:to>
      <xdr:col>93</xdr:col>
      <xdr:colOff>20170</xdr:colOff>
      <xdr:row>4</xdr:row>
      <xdr:rowOff>86604</xdr:rowOff>
    </xdr:to>
    <xdr:sp macro="" textlink="">
      <xdr:nvSpPr>
        <xdr:cNvPr id="24" name="テキスト ボックス 23">
          <a:extLst>
            <a:ext uri="{FF2B5EF4-FFF2-40B4-BE49-F238E27FC236}">
              <a16:creationId xmlns:a16="http://schemas.microsoft.com/office/drawing/2014/main" id="{A8ADBF63-D2D5-4E51-BD0B-24BB8D942059}"/>
            </a:ext>
          </a:extLst>
        </xdr:cNvPr>
        <xdr:cNvSpPr txBox="1"/>
      </xdr:nvSpPr>
      <xdr:spPr>
        <a:xfrm>
          <a:off x="6313714" y="122466"/>
          <a:ext cx="2564706" cy="345138"/>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t"/>
        <a:lstStyle/>
        <a:p>
          <a:r>
            <a:rPr kumimoji="1" lang="ja-JP" altLang="en-US" sz="1050">
              <a:solidFill>
                <a:sysClr val="windowText" lastClr="000000"/>
              </a:solidFill>
            </a:rPr>
            <a:t>請求〆月の月末の日を入力してください</a:t>
          </a:r>
          <a:endParaRPr kumimoji="1" lang="en-US" altLang="ja-JP" sz="1050">
            <a:solidFill>
              <a:sysClr val="windowText" lastClr="000000"/>
            </a:solidFill>
          </a:endParaRPr>
        </a:p>
        <a:p>
          <a:endParaRPr kumimoji="1" lang="en-US" altLang="ja-JP" sz="1050">
            <a:solidFill>
              <a:sysClr val="windowText" lastClr="000000"/>
            </a:solidFill>
          </a:endParaRPr>
        </a:p>
      </xdr:txBody>
    </xdr:sp>
    <xdr:clientData/>
  </xdr:twoCellAnchor>
  <xdr:twoCellAnchor>
    <xdr:from>
      <xdr:col>91</xdr:col>
      <xdr:colOff>54429</xdr:colOff>
      <xdr:row>4</xdr:row>
      <xdr:rowOff>0</xdr:rowOff>
    </xdr:from>
    <xdr:to>
      <xdr:col>96</xdr:col>
      <xdr:colOff>40821</xdr:colOff>
      <xdr:row>5</xdr:row>
      <xdr:rowOff>54429</xdr:rowOff>
    </xdr:to>
    <xdr:cxnSp macro="">
      <xdr:nvCxnSpPr>
        <xdr:cNvPr id="25" name="直線矢印コネクタ 24">
          <a:extLst>
            <a:ext uri="{FF2B5EF4-FFF2-40B4-BE49-F238E27FC236}">
              <a16:creationId xmlns:a16="http://schemas.microsoft.com/office/drawing/2014/main" id="{6578BB89-F8C9-4AEC-BAFB-A847687B100A}"/>
            </a:ext>
          </a:extLst>
        </xdr:cNvPr>
        <xdr:cNvCxnSpPr/>
      </xdr:nvCxnSpPr>
      <xdr:spPr>
        <a:xfrm>
          <a:off x="8722179" y="381000"/>
          <a:ext cx="462642" cy="149679"/>
        </a:xfrm>
        <a:prstGeom prst="straightConnector1">
          <a:avLst/>
        </a:prstGeom>
        <a:ln w="57150">
          <a:solidFill>
            <a:sysClr val="windowText" lastClr="0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40821</xdr:colOff>
      <xdr:row>26</xdr:row>
      <xdr:rowOff>13606</xdr:rowOff>
    </xdr:from>
    <xdr:to>
      <xdr:col>59</xdr:col>
      <xdr:colOff>85645</xdr:colOff>
      <xdr:row>30</xdr:row>
      <xdr:rowOff>13606</xdr:rowOff>
    </xdr:to>
    <xdr:sp macro="" textlink="">
      <xdr:nvSpPr>
        <xdr:cNvPr id="36" name="テキスト ボックス 35">
          <a:extLst>
            <a:ext uri="{FF2B5EF4-FFF2-40B4-BE49-F238E27FC236}">
              <a16:creationId xmlns:a16="http://schemas.microsoft.com/office/drawing/2014/main" id="{509B9877-F0A4-4274-A85C-3A56F036B5E7}"/>
            </a:ext>
          </a:extLst>
        </xdr:cNvPr>
        <xdr:cNvSpPr txBox="1"/>
      </xdr:nvSpPr>
      <xdr:spPr>
        <a:xfrm>
          <a:off x="3469821" y="2490106"/>
          <a:ext cx="2235574" cy="381000"/>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r>
            <a:rPr kumimoji="1" lang="ja-JP" altLang="en-US" sz="1100">
              <a:solidFill>
                <a:sysClr val="windowText" lastClr="000000"/>
              </a:solidFill>
            </a:rPr>
            <a:t>担当者名を入力してください</a:t>
          </a:r>
        </a:p>
      </xdr:txBody>
    </xdr:sp>
    <xdr:clientData/>
  </xdr:twoCellAnchor>
  <xdr:twoCellAnchor>
    <xdr:from>
      <xdr:col>31</xdr:col>
      <xdr:colOff>27214</xdr:colOff>
      <xdr:row>28</xdr:row>
      <xdr:rowOff>13606</xdr:rowOff>
    </xdr:from>
    <xdr:to>
      <xdr:col>36</xdr:col>
      <xdr:colOff>40821</xdr:colOff>
      <xdr:row>28</xdr:row>
      <xdr:rowOff>13607</xdr:rowOff>
    </xdr:to>
    <xdr:cxnSp macro="">
      <xdr:nvCxnSpPr>
        <xdr:cNvPr id="37" name="直線矢印コネクタ 36">
          <a:extLst>
            <a:ext uri="{FF2B5EF4-FFF2-40B4-BE49-F238E27FC236}">
              <a16:creationId xmlns:a16="http://schemas.microsoft.com/office/drawing/2014/main" id="{A2675C43-2250-451F-93C2-7C6D39862249}"/>
            </a:ext>
          </a:extLst>
        </xdr:cNvPr>
        <xdr:cNvCxnSpPr>
          <a:stCxn id="36" idx="1"/>
        </xdr:cNvCxnSpPr>
      </xdr:nvCxnSpPr>
      <xdr:spPr>
        <a:xfrm flipH="1">
          <a:off x="2979964" y="2680606"/>
          <a:ext cx="489857" cy="1"/>
        </a:xfrm>
        <a:prstGeom prst="straightConnector1">
          <a:avLst/>
        </a:prstGeom>
        <a:ln w="57150">
          <a:solidFill>
            <a:sysClr val="windowText" lastClr="0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10887</xdr:colOff>
      <xdr:row>31</xdr:row>
      <xdr:rowOff>54428</xdr:rowOff>
    </xdr:from>
    <xdr:to>
      <xdr:col>46</xdr:col>
      <xdr:colOff>54590</xdr:colOff>
      <xdr:row>34</xdr:row>
      <xdr:rowOff>86925</xdr:rowOff>
    </xdr:to>
    <xdr:sp macro="" textlink="">
      <xdr:nvSpPr>
        <xdr:cNvPr id="40" name="テキスト ボックス 39">
          <a:extLst>
            <a:ext uri="{FF2B5EF4-FFF2-40B4-BE49-F238E27FC236}">
              <a16:creationId xmlns:a16="http://schemas.microsoft.com/office/drawing/2014/main" id="{A0410B54-3A81-4E1C-9668-00F883106B54}"/>
            </a:ext>
          </a:extLst>
        </xdr:cNvPr>
        <xdr:cNvSpPr txBox="1"/>
      </xdr:nvSpPr>
      <xdr:spPr>
        <a:xfrm>
          <a:off x="3630387" y="3007178"/>
          <a:ext cx="805703" cy="318247"/>
        </a:xfrm>
        <a:prstGeom prst="rect">
          <a:avLst/>
        </a:prstGeom>
        <a:ln/>
        <a:effectLst>
          <a:outerShdw blurRad="50800" dist="38100" dir="2700000" algn="tl" rotWithShape="0">
            <a:prstClr val="black">
              <a:alpha val="40000"/>
            </a:prstClr>
          </a:outerShdw>
        </a:effectLst>
      </xdr:spPr>
      <xdr:style>
        <a:lnRef idx="2">
          <a:schemeClr val="dk1">
            <a:shade val="15000"/>
          </a:schemeClr>
        </a:lnRef>
        <a:fillRef idx="1">
          <a:schemeClr val="dk1"/>
        </a:fillRef>
        <a:effectRef idx="0">
          <a:schemeClr val="dk1"/>
        </a:effectRef>
        <a:fontRef idx="minor">
          <a:schemeClr val="lt1"/>
        </a:fontRef>
      </xdr:style>
      <xdr:txBody>
        <a:bodyPr vertOverflow="clip" horzOverflow="clip" wrap="square" rtlCol="0" anchor="t"/>
        <a:lstStyle/>
        <a:p>
          <a:r>
            <a:rPr kumimoji="1" lang="ja-JP" altLang="en-US" sz="1100"/>
            <a:t>自動計算</a:t>
          </a:r>
        </a:p>
      </xdr:txBody>
    </xdr:sp>
    <xdr:clientData/>
  </xdr:twoCellAnchor>
  <xdr:twoCellAnchor>
    <xdr:from>
      <xdr:col>34</xdr:col>
      <xdr:colOff>92529</xdr:colOff>
      <xdr:row>33</xdr:row>
      <xdr:rowOff>23052</xdr:rowOff>
    </xdr:from>
    <xdr:to>
      <xdr:col>38</xdr:col>
      <xdr:colOff>10887</xdr:colOff>
      <xdr:row>33</xdr:row>
      <xdr:rowOff>27214</xdr:rowOff>
    </xdr:to>
    <xdr:cxnSp macro="">
      <xdr:nvCxnSpPr>
        <xdr:cNvPr id="41" name="直線矢印コネクタ 40">
          <a:extLst>
            <a:ext uri="{FF2B5EF4-FFF2-40B4-BE49-F238E27FC236}">
              <a16:creationId xmlns:a16="http://schemas.microsoft.com/office/drawing/2014/main" id="{B4517106-52C1-4BD7-B006-ABBB784B7180}"/>
            </a:ext>
          </a:extLst>
        </xdr:cNvPr>
        <xdr:cNvCxnSpPr>
          <a:stCxn id="40" idx="1"/>
        </xdr:cNvCxnSpPr>
      </xdr:nvCxnSpPr>
      <xdr:spPr>
        <a:xfrm flipH="1">
          <a:off x="3331029" y="3166302"/>
          <a:ext cx="299358" cy="4162"/>
        </a:xfrm>
        <a:prstGeom prst="straightConnector1">
          <a:avLst/>
        </a:prstGeom>
        <a:ln w="57150">
          <a:solidFill>
            <a:sysClr val="windowText" lastClr="0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54429</xdr:colOff>
      <xdr:row>55</xdr:row>
      <xdr:rowOff>13607</xdr:rowOff>
    </xdr:from>
    <xdr:to>
      <xdr:col>41</xdr:col>
      <xdr:colOff>76200</xdr:colOff>
      <xdr:row>62</xdr:row>
      <xdr:rowOff>40821</xdr:rowOff>
    </xdr:to>
    <xdr:sp macro="" textlink="">
      <xdr:nvSpPr>
        <xdr:cNvPr id="44" name="テキスト ボックス 43">
          <a:extLst>
            <a:ext uri="{FF2B5EF4-FFF2-40B4-BE49-F238E27FC236}">
              <a16:creationId xmlns:a16="http://schemas.microsoft.com/office/drawing/2014/main" id="{76E68DA1-FA0C-48E4-8832-F8DE06649188}"/>
            </a:ext>
          </a:extLst>
        </xdr:cNvPr>
        <xdr:cNvSpPr txBox="1"/>
      </xdr:nvSpPr>
      <xdr:spPr>
        <a:xfrm>
          <a:off x="1387929" y="5252357"/>
          <a:ext cx="2593521" cy="693964"/>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r>
            <a:rPr kumimoji="1" lang="ja-JP" altLang="en-US" sz="1050">
              <a:solidFill>
                <a:sysClr val="windowText" lastClr="000000"/>
              </a:solidFill>
            </a:rPr>
            <a:t>工種コードは注文書より転記してください</a:t>
          </a:r>
          <a:endParaRPr kumimoji="1" lang="en-US" altLang="ja-JP" sz="1050">
            <a:solidFill>
              <a:sysClr val="windowText" lastClr="000000"/>
            </a:solidFill>
          </a:endParaRPr>
        </a:p>
        <a:p>
          <a:r>
            <a:rPr kumimoji="1" lang="ja-JP" altLang="en-US" sz="1050">
              <a:solidFill>
                <a:sysClr val="windowText" lastClr="000000"/>
              </a:solidFill>
            </a:rPr>
            <a:t>工種コード毎に本体金額の合計を</a:t>
          </a:r>
          <a:endParaRPr kumimoji="1" lang="en-US" altLang="ja-JP" sz="1050">
            <a:solidFill>
              <a:sysClr val="windowText" lastClr="000000"/>
            </a:solidFill>
          </a:endParaRPr>
        </a:p>
        <a:p>
          <a:r>
            <a:rPr kumimoji="1" lang="ja-JP" altLang="en-US" sz="1050">
              <a:solidFill>
                <a:sysClr val="windowText" lastClr="000000"/>
              </a:solidFill>
            </a:rPr>
            <a:t>入力してください</a:t>
          </a:r>
          <a:endParaRPr kumimoji="1" lang="en-US" altLang="ja-JP" sz="1050">
            <a:solidFill>
              <a:sysClr val="windowText" lastClr="000000"/>
            </a:solidFill>
          </a:endParaRPr>
        </a:p>
      </xdr:txBody>
    </xdr:sp>
    <xdr:clientData/>
  </xdr:twoCellAnchor>
  <xdr:twoCellAnchor>
    <xdr:from>
      <xdr:col>12</xdr:col>
      <xdr:colOff>13607</xdr:colOff>
      <xdr:row>46</xdr:row>
      <xdr:rowOff>40821</xdr:rowOff>
    </xdr:from>
    <xdr:to>
      <xdr:col>28</xdr:col>
      <xdr:colOff>17690</xdr:colOff>
      <xdr:row>55</xdr:row>
      <xdr:rowOff>13607</xdr:rowOff>
    </xdr:to>
    <xdr:cxnSp macro="">
      <xdr:nvCxnSpPr>
        <xdr:cNvPr id="45" name="直線矢印コネクタ 44">
          <a:extLst>
            <a:ext uri="{FF2B5EF4-FFF2-40B4-BE49-F238E27FC236}">
              <a16:creationId xmlns:a16="http://schemas.microsoft.com/office/drawing/2014/main" id="{B604958C-CCE2-4F8E-8191-3AC96697F0F7}"/>
            </a:ext>
          </a:extLst>
        </xdr:cNvPr>
        <xdr:cNvCxnSpPr>
          <a:stCxn id="44" idx="0"/>
        </xdr:cNvCxnSpPr>
      </xdr:nvCxnSpPr>
      <xdr:spPr>
        <a:xfrm flipH="1" flipV="1">
          <a:off x="1156607" y="4422321"/>
          <a:ext cx="1528083" cy="830036"/>
        </a:xfrm>
        <a:prstGeom prst="straightConnector1">
          <a:avLst/>
        </a:prstGeom>
        <a:ln w="57150">
          <a:solidFill>
            <a:sysClr val="windowText" lastClr="0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81643</xdr:colOff>
      <xdr:row>46</xdr:row>
      <xdr:rowOff>0</xdr:rowOff>
    </xdr:from>
    <xdr:to>
      <xdr:col>28</xdr:col>
      <xdr:colOff>17690</xdr:colOff>
      <xdr:row>55</xdr:row>
      <xdr:rowOff>13607</xdr:rowOff>
    </xdr:to>
    <xdr:cxnSp macro="">
      <xdr:nvCxnSpPr>
        <xdr:cNvPr id="49" name="直線矢印コネクタ 48">
          <a:extLst>
            <a:ext uri="{FF2B5EF4-FFF2-40B4-BE49-F238E27FC236}">
              <a16:creationId xmlns:a16="http://schemas.microsoft.com/office/drawing/2014/main" id="{3E7910DE-7BD9-40DE-8AED-97A8C1CF2203}"/>
            </a:ext>
          </a:extLst>
        </xdr:cNvPr>
        <xdr:cNvCxnSpPr>
          <a:stCxn id="44" idx="0"/>
        </xdr:cNvCxnSpPr>
      </xdr:nvCxnSpPr>
      <xdr:spPr>
        <a:xfrm flipH="1" flipV="1">
          <a:off x="2081893" y="4381500"/>
          <a:ext cx="602797" cy="870857"/>
        </a:xfrm>
        <a:prstGeom prst="straightConnector1">
          <a:avLst/>
        </a:prstGeom>
        <a:ln w="57150">
          <a:solidFill>
            <a:sysClr val="windowText" lastClr="0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54428</xdr:colOff>
      <xdr:row>67</xdr:row>
      <xdr:rowOff>13608</xdr:rowOff>
    </xdr:from>
    <xdr:to>
      <xdr:col>41</xdr:col>
      <xdr:colOff>2881</xdr:colOff>
      <xdr:row>70</xdr:row>
      <xdr:rowOff>46105</xdr:rowOff>
    </xdr:to>
    <xdr:sp macro="" textlink="">
      <xdr:nvSpPr>
        <xdr:cNvPr id="55" name="テキスト ボックス 54">
          <a:extLst>
            <a:ext uri="{FF2B5EF4-FFF2-40B4-BE49-F238E27FC236}">
              <a16:creationId xmlns:a16="http://schemas.microsoft.com/office/drawing/2014/main" id="{AA12275B-8F7B-4DBD-B702-8DC7CD8D7634}"/>
            </a:ext>
          </a:extLst>
        </xdr:cNvPr>
        <xdr:cNvSpPr txBox="1"/>
      </xdr:nvSpPr>
      <xdr:spPr>
        <a:xfrm>
          <a:off x="3102428" y="6395358"/>
          <a:ext cx="805703" cy="318247"/>
        </a:xfrm>
        <a:prstGeom prst="rect">
          <a:avLst/>
        </a:prstGeom>
        <a:ln/>
        <a:effectLst>
          <a:outerShdw blurRad="50800" dist="38100" dir="2700000" algn="tl" rotWithShape="0">
            <a:prstClr val="black">
              <a:alpha val="40000"/>
            </a:prstClr>
          </a:outerShdw>
        </a:effectLst>
      </xdr:spPr>
      <xdr:style>
        <a:lnRef idx="2">
          <a:schemeClr val="dk1">
            <a:shade val="15000"/>
          </a:schemeClr>
        </a:lnRef>
        <a:fillRef idx="1">
          <a:schemeClr val="dk1"/>
        </a:fillRef>
        <a:effectRef idx="0">
          <a:schemeClr val="dk1"/>
        </a:effectRef>
        <a:fontRef idx="minor">
          <a:schemeClr val="lt1"/>
        </a:fontRef>
      </xdr:style>
      <xdr:txBody>
        <a:bodyPr vertOverflow="clip" horzOverflow="clip" wrap="square" rtlCol="0" anchor="t"/>
        <a:lstStyle/>
        <a:p>
          <a:r>
            <a:rPr kumimoji="1" lang="ja-JP" altLang="en-US" sz="1100"/>
            <a:t>自動計算</a:t>
          </a:r>
        </a:p>
      </xdr:txBody>
    </xdr:sp>
    <xdr:clientData/>
  </xdr:twoCellAnchor>
  <xdr:twoCellAnchor>
    <xdr:from>
      <xdr:col>27</xdr:col>
      <xdr:colOff>0</xdr:colOff>
      <xdr:row>68</xdr:row>
      <xdr:rowOff>77482</xdr:rowOff>
    </xdr:from>
    <xdr:to>
      <xdr:col>32</xdr:col>
      <xdr:colOff>54428</xdr:colOff>
      <xdr:row>68</xdr:row>
      <xdr:rowOff>81643</xdr:rowOff>
    </xdr:to>
    <xdr:cxnSp macro="">
      <xdr:nvCxnSpPr>
        <xdr:cNvPr id="56" name="直線矢印コネクタ 55">
          <a:extLst>
            <a:ext uri="{FF2B5EF4-FFF2-40B4-BE49-F238E27FC236}">
              <a16:creationId xmlns:a16="http://schemas.microsoft.com/office/drawing/2014/main" id="{60A6C60F-0467-44FC-A7B5-FBBFA36684BB}"/>
            </a:ext>
          </a:extLst>
        </xdr:cNvPr>
        <xdr:cNvCxnSpPr>
          <a:stCxn id="55" idx="1"/>
        </xdr:cNvCxnSpPr>
      </xdr:nvCxnSpPr>
      <xdr:spPr>
        <a:xfrm flipH="1">
          <a:off x="2571750" y="6554482"/>
          <a:ext cx="530678" cy="4161"/>
        </a:xfrm>
        <a:prstGeom prst="straightConnector1">
          <a:avLst/>
        </a:prstGeom>
        <a:ln w="57150">
          <a:solidFill>
            <a:sysClr val="windowText" lastClr="0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68</xdr:row>
      <xdr:rowOff>77482</xdr:rowOff>
    </xdr:from>
    <xdr:to>
      <xdr:col>32</xdr:col>
      <xdr:colOff>54428</xdr:colOff>
      <xdr:row>71</xdr:row>
      <xdr:rowOff>54429</xdr:rowOff>
    </xdr:to>
    <xdr:cxnSp macro="">
      <xdr:nvCxnSpPr>
        <xdr:cNvPr id="58" name="直線矢印コネクタ 57">
          <a:extLst>
            <a:ext uri="{FF2B5EF4-FFF2-40B4-BE49-F238E27FC236}">
              <a16:creationId xmlns:a16="http://schemas.microsoft.com/office/drawing/2014/main" id="{91DA372B-1FDB-4024-B6B3-6C053A8D28FD}"/>
            </a:ext>
          </a:extLst>
        </xdr:cNvPr>
        <xdr:cNvCxnSpPr>
          <a:stCxn id="55" idx="1"/>
        </xdr:cNvCxnSpPr>
      </xdr:nvCxnSpPr>
      <xdr:spPr>
        <a:xfrm flipH="1">
          <a:off x="2667000" y="6554482"/>
          <a:ext cx="435428" cy="262697"/>
        </a:xfrm>
        <a:prstGeom prst="straightConnector1">
          <a:avLst/>
        </a:prstGeom>
        <a:ln w="57150">
          <a:solidFill>
            <a:sysClr val="windowText" lastClr="0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66</xdr:row>
      <xdr:rowOff>40822</xdr:rowOff>
    </xdr:from>
    <xdr:to>
      <xdr:col>32</xdr:col>
      <xdr:colOff>54428</xdr:colOff>
      <xdr:row>68</xdr:row>
      <xdr:rowOff>77482</xdr:rowOff>
    </xdr:to>
    <xdr:cxnSp macro="">
      <xdr:nvCxnSpPr>
        <xdr:cNvPr id="61" name="直線矢印コネクタ 60">
          <a:extLst>
            <a:ext uri="{FF2B5EF4-FFF2-40B4-BE49-F238E27FC236}">
              <a16:creationId xmlns:a16="http://schemas.microsoft.com/office/drawing/2014/main" id="{DBF3FEFF-637E-49C9-8C0D-42614D56AB88}"/>
            </a:ext>
          </a:extLst>
        </xdr:cNvPr>
        <xdr:cNvCxnSpPr>
          <a:stCxn id="55" idx="1"/>
        </xdr:cNvCxnSpPr>
      </xdr:nvCxnSpPr>
      <xdr:spPr>
        <a:xfrm flipH="1" flipV="1">
          <a:off x="2667000" y="6327322"/>
          <a:ext cx="435428" cy="227160"/>
        </a:xfrm>
        <a:prstGeom prst="straightConnector1">
          <a:avLst/>
        </a:prstGeom>
        <a:ln w="57150">
          <a:solidFill>
            <a:sysClr val="windowText" lastClr="0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13607</xdr:colOff>
      <xdr:row>14</xdr:row>
      <xdr:rowOff>52027</xdr:rowOff>
    </xdr:from>
    <xdr:to>
      <xdr:col>42</xdr:col>
      <xdr:colOff>0</xdr:colOff>
      <xdr:row>16</xdr:row>
      <xdr:rowOff>40821</xdr:rowOff>
    </xdr:to>
    <xdr:cxnSp macro="">
      <xdr:nvCxnSpPr>
        <xdr:cNvPr id="4" name="直線矢印コネクタ 3">
          <a:extLst>
            <a:ext uri="{FF2B5EF4-FFF2-40B4-BE49-F238E27FC236}">
              <a16:creationId xmlns:a16="http://schemas.microsoft.com/office/drawing/2014/main" id="{123663DA-1DEA-4F9A-A98A-BBE97C04B563}"/>
            </a:ext>
          </a:extLst>
        </xdr:cNvPr>
        <xdr:cNvCxnSpPr>
          <a:stCxn id="3" idx="1"/>
        </xdr:cNvCxnSpPr>
      </xdr:nvCxnSpPr>
      <xdr:spPr>
        <a:xfrm flipH="1">
          <a:off x="3442607" y="1385527"/>
          <a:ext cx="557893" cy="179294"/>
        </a:xfrm>
        <a:prstGeom prst="straightConnector1">
          <a:avLst/>
        </a:prstGeom>
        <a:ln w="57150">
          <a:solidFill>
            <a:sysClr val="windowText" lastClr="0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13607</xdr:colOff>
      <xdr:row>16</xdr:row>
      <xdr:rowOff>54429</xdr:rowOff>
    </xdr:from>
    <xdr:to>
      <xdr:col>42</xdr:col>
      <xdr:colOff>81643</xdr:colOff>
      <xdr:row>21</xdr:row>
      <xdr:rowOff>13607</xdr:rowOff>
    </xdr:to>
    <xdr:cxnSp macro="">
      <xdr:nvCxnSpPr>
        <xdr:cNvPr id="14" name="直線矢印コネクタ 13">
          <a:extLst>
            <a:ext uri="{FF2B5EF4-FFF2-40B4-BE49-F238E27FC236}">
              <a16:creationId xmlns:a16="http://schemas.microsoft.com/office/drawing/2014/main" id="{AB2FA774-3998-428D-B24F-3CFAC387DDBB}"/>
            </a:ext>
          </a:extLst>
        </xdr:cNvPr>
        <xdr:cNvCxnSpPr/>
      </xdr:nvCxnSpPr>
      <xdr:spPr>
        <a:xfrm flipH="1">
          <a:off x="3442607" y="1578429"/>
          <a:ext cx="639536" cy="435428"/>
        </a:xfrm>
        <a:prstGeom prst="straightConnector1">
          <a:avLst/>
        </a:prstGeom>
        <a:ln w="57150">
          <a:solidFill>
            <a:sysClr val="windowText" lastClr="0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71</xdr:col>
      <xdr:colOff>40820</xdr:colOff>
      <xdr:row>60</xdr:row>
      <xdr:rowOff>70758</xdr:rowOff>
    </xdr:from>
    <xdr:to>
      <xdr:col>83</xdr:col>
      <xdr:colOff>60031</xdr:colOff>
      <xdr:row>64</xdr:row>
      <xdr:rowOff>0</xdr:rowOff>
    </xdr:to>
    <xdr:sp macro="" textlink="">
      <xdr:nvSpPr>
        <xdr:cNvPr id="77" name="テキスト ボックス 76">
          <a:extLst>
            <a:ext uri="{FF2B5EF4-FFF2-40B4-BE49-F238E27FC236}">
              <a16:creationId xmlns:a16="http://schemas.microsoft.com/office/drawing/2014/main" id="{A5CADB2C-59F7-4C2E-BDC3-5D9800E53A48}"/>
            </a:ext>
          </a:extLst>
        </xdr:cNvPr>
        <xdr:cNvSpPr txBox="1"/>
      </xdr:nvSpPr>
      <xdr:spPr>
        <a:xfrm>
          <a:off x="6803570" y="5785758"/>
          <a:ext cx="1162211" cy="310242"/>
        </a:xfrm>
        <a:prstGeom prst="rect">
          <a:avLst/>
        </a:prstGeom>
        <a:ln/>
        <a:effectLst>
          <a:outerShdw blurRad="50800" dist="38100" dir="2700000" algn="tl" rotWithShape="0">
            <a:prstClr val="black">
              <a:alpha val="40000"/>
            </a:prstClr>
          </a:outerShdw>
        </a:effectLst>
      </xdr:spPr>
      <xdr:style>
        <a:lnRef idx="2">
          <a:schemeClr val="dk1">
            <a:shade val="15000"/>
          </a:schemeClr>
        </a:lnRef>
        <a:fillRef idx="1">
          <a:schemeClr val="dk1"/>
        </a:fillRef>
        <a:effectRef idx="0">
          <a:schemeClr val="dk1"/>
        </a:effectRef>
        <a:fontRef idx="minor">
          <a:schemeClr val="lt1"/>
        </a:fontRef>
      </xdr:style>
      <xdr:txBody>
        <a:bodyPr vertOverflow="clip" horzOverflow="clip" wrap="square" rtlCol="0" anchor="t"/>
        <a:lstStyle/>
        <a:p>
          <a:r>
            <a:rPr kumimoji="1" lang="ja-JP" altLang="en-US" sz="1100"/>
            <a:t>残りは自動計算</a:t>
          </a:r>
        </a:p>
      </xdr:txBody>
    </xdr:sp>
    <xdr:clientData/>
  </xdr:twoCellAnchor>
  <xdr:twoCellAnchor>
    <xdr:from>
      <xdr:col>50</xdr:col>
      <xdr:colOff>57150</xdr:colOff>
      <xdr:row>67</xdr:row>
      <xdr:rowOff>57150</xdr:rowOff>
    </xdr:from>
    <xdr:to>
      <xdr:col>103</xdr:col>
      <xdr:colOff>31218</xdr:colOff>
      <xdr:row>79</xdr:row>
      <xdr:rowOff>28575</xdr:rowOff>
    </xdr:to>
    <xdr:sp macro="" textlink="">
      <xdr:nvSpPr>
        <xdr:cNvPr id="78" name="テキスト ボックス 77">
          <a:extLst>
            <a:ext uri="{FF2B5EF4-FFF2-40B4-BE49-F238E27FC236}">
              <a16:creationId xmlns:a16="http://schemas.microsoft.com/office/drawing/2014/main" id="{58D20C58-276A-4467-ACD0-E7C0A12B1E03}"/>
            </a:ext>
          </a:extLst>
        </xdr:cNvPr>
        <xdr:cNvSpPr txBox="1"/>
      </xdr:nvSpPr>
      <xdr:spPr>
        <a:xfrm>
          <a:off x="4819650" y="6438900"/>
          <a:ext cx="5022318" cy="1114425"/>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契約金額（税込）を入力してください</a:t>
          </a:r>
        </a:p>
        <a:p>
          <a:pPr algn="l"/>
          <a:r>
            <a:rPr kumimoji="1" lang="ja-JP" altLang="en-US" sz="1050">
              <a:solidFill>
                <a:sysClr val="windowText" lastClr="000000"/>
              </a:solidFill>
            </a:rPr>
            <a:t>前回迄受領金額（税込）を入力してください</a:t>
          </a:r>
          <a:endParaRPr kumimoji="1" lang="en-US" altLang="ja-JP" sz="1050">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契約金額・前回迄受領金額の消費税額が</a:t>
          </a:r>
          <a:endParaRPr kumimoji="1" lang="en-US" altLang="ja-JP" sz="1050">
            <a:solidFill>
              <a:sysClr val="windowText" lastClr="000000"/>
            </a:solidFill>
          </a:endParaRPr>
        </a:p>
        <a:p>
          <a:pPr algn="l"/>
          <a:r>
            <a:rPr kumimoji="1" lang="ja-JP" altLang="en-US" sz="1050" u="sng">
              <a:solidFill>
                <a:sysClr val="windowText" lastClr="000000"/>
              </a:solidFill>
            </a:rPr>
            <a:t>一致しない場合</a:t>
          </a:r>
          <a:r>
            <a:rPr kumimoji="1" lang="ja-JP" altLang="en-US" sz="1050">
              <a:solidFill>
                <a:sysClr val="windowText" lastClr="000000"/>
              </a:solidFill>
            </a:rPr>
            <a:t>は印刷表示外の調整欄を使用してください</a:t>
          </a:r>
        </a:p>
      </xdr:txBody>
    </xdr:sp>
    <xdr:clientData/>
  </xdr:twoCellAnchor>
  <xdr:twoCellAnchor>
    <xdr:from>
      <xdr:col>77</xdr:col>
      <xdr:colOff>47625</xdr:colOff>
      <xdr:row>54</xdr:row>
      <xdr:rowOff>57150</xdr:rowOff>
    </xdr:from>
    <xdr:to>
      <xdr:col>92</xdr:col>
      <xdr:colOff>0</xdr:colOff>
      <xdr:row>71</xdr:row>
      <xdr:rowOff>85725</xdr:rowOff>
    </xdr:to>
    <xdr:cxnSp macro="">
      <xdr:nvCxnSpPr>
        <xdr:cNvPr id="79" name="直線矢印コネクタ 78">
          <a:extLst>
            <a:ext uri="{FF2B5EF4-FFF2-40B4-BE49-F238E27FC236}">
              <a16:creationId xmlns:a16="http://schemas.microsoft.com/office/drawing/2014/main" id="{91A99B00-915E-42BA-A8FC-C73309111D38}"/>
            </a:ext>
          </a:extLst>
        </xdr:cNvPr>
        <xdr:cNvCxnSpPr/>
      </xdr:nvCxnSpPr>
      <xdr:spPr>
        <a:xfrm flipV="1">
          <a:off x="7381875" y="5200650"/>
          <a:ext cx="1381125" cy="1647825"/>
        </a:xfrm>
        <a:prstGeom prst="straightConnector1">
          <a:avLst/>
        </a:prstGeom>
        <a:ln w="57150">
          <a:solidFill>
            <a:sysClr val="windowText" lastClr="0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83</xdr:col>
      <xdr:colOff>29937</xdr:colOff>
      <xdr:row>21</xdr:row>
      <xdr:rowOff>29936</xdr:rowOff>
    </xdr:from>
    <xdr:to>
      <xdr:col>104</xdr:col>
      <xdr:colOff>81643</xdr:colOff>
      <xdr:row>25</xdr:row>
      <xdr:rowOff>68036</xdr:rowOff>
    </xdr:to>
    <xdr:sp macro="" textlink="">
      <xdr:nvSpPr>
        <xdr:cNvPr id="82" name="テキスト ボックス 81">
          <a:extLst>
            <a:ext uri="{FF2B5EF4-FFF2-40B4-BE49-F238E27FC236}">
              <a16:creationId xmlns:a16="http://schemas.microsoft.com/office/drawing/2014/main" id="{A7204094-B171-4A04-B28D-85890E7B74D8}"/>
            </a:ext>
          </a:extLst>
        </xdr:cNvPr>
        <xdr:cNvSpPr txBox="1"/>
      </xdr:nvSpPr>
      <xdr:spPr>
        <a:xfrm>
          <a:off x="7935687" y="2030186"/>
          <a:ext cx="2051956" cy="419100"/>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貴社情報を入力してください</a:t>
          </a:r>
          <a:endParaRPr kumimoji="1" lang="en-US" altLang="ja-JP" sz="1050">
            <a:solidFill>
              <a:sysClr val="windowText" lastClr="000000"/>
            </a:solidFill>
          </a:endParaRPr>
        </a:p>
      </xdr:txBody>
    </xdr:sp>
    <xdr:clientData/>
  </xdr:twoCellAnchor>
  <xdr:twoCellAnchor>
    <xdr:from>
      <xdr:col>77</xdr:col>
      <xdr:colOff>44904</xdr:colOff>
      <xdr:row>28</xdr:row>
      <xdr:rowOff>77560</xdr:rowOff>
    </xdr:from>
    <xdr:to>
      <xdr:col>102</xdr:col>
      <xdr:colOff>72118</xdr:colOff>
      <xdr:row>33</xdr:row>
      <xdr:rowOff>53067</xdr:rowOff>
    </xdr:to>
    <xdr:sp macro="" textlink="">
      <xdr:nvSpPr>
        <xdr:cNvPr id="83" name="テキスト ボックス 82">
          <a:extLst>
            <a:ext uri="{FF2B5EF4-FFF2-40B4-BE49-F238E27FC236}">
              <a16:creationId xmlns:a16="http://schemas.microsoft.com/office/drawing/2014/main" id="{86741CE2-4BC9-4425-92F7-75C696A1A94C}"/>
            </a:ext>
          </a:extLst>
        </xdr:cNvPr>
        <xdr:cNvSpPr txBox="1"/>
      </xdr:nvSpPr>
      <xdr:spPr>
        <a:xfrm>
          <a:off x="7379154" y="2744560"/>
          <a:ext cx="2408464" cy="451757"/>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en-US" altLang="ja-JP" sz="1050">
              <a:solidFill>
                <a:sysClr val="windowText" lastClr="000000"/>
              </a:solidFill>
            </a:rPr>
            <a:t>※</a:t>
          </a:r>
          <a:r>
            <a:rPr kumimoji="1" lang="ja-JP" altLang="en-US" sz="1050">
              <a:solidFill>
                <a:sysClr val="windowText" lastClr="000000"/>
              </a:solidFill>
            </a:rPr>
            <a:t>押印省略可</a:t>
          </a:r>
        </a:p>
        <a:p>
          <a:pPr algn="l"/>
          <a:r>
            <a:rPr kumimoji="1" lang="ja-JP" altLang="en-US" sz="800">
              <a:solidFill>
                <a:sysClr val="windowText" lastClr="000000"/>
              </a:solidFill>
            </a:rPr>
            <a:t>（貴社のコンプライアンス基準で判断してください）</a:t>
          </a:r>
        </a:p>
      </xdr:txBody>
    </xdr:sp>
    <xdr:clientData/>
  </xdr:twoCellAnchor>
  <xdr:twoCellAnchor>
    <xdr:from>
      <xdr:col>1</xdr:col>
      <xdr:colOff>0</xdr:colOff>
      <xdr:row>82</xdr:row>
      <xdr:rowOff>0</xdr:rowOff>
    </xdr:from>
    <xdr:to>
      <xdr:col>40</xdr:col>
      <xdr:colOff>0</xdr:colOff>
      <xdr:row>89</xdr:row>
      <xdr:rowOff>13607</xdr:rowOff>
    </xdr:to>
    <xdr:sp macro="" textlink="">
      <xdr:nvSpPr>
        <xdr:cNvPr id="84" name="テキスト ボックス 83">
          <a:extLst>
            <a:ext uri="{FF2B5EF4-FFF2-40B4-BE49-F238E27FC236}">
              <a16:creationId xmlns:a16="http://schemas.microsoft.com/office/drawing/2014/main" id="{D1AD8896-F82C-4B75-8C16-6117A683F2AC}"/>
            </a:ext>
          </a:extLst>
        </xdr:cNvPr>
        <xdr:cNvSpPr txBox="1"/>
      </xdr:nvSpPr>
      <xdr:spPr>
        <a:xfrm>
          <a:off x="95250" y="7810500"/>
          <a:ext cx="3714750" cy="680357"/>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ctr"/>
          <a:r>
            <a:rPr kumimoji="1" lang="ja-JP" altLang="en-US" sz="2400" b="1">
              <a:solidFill>
                <a:sysClr val="windowText" lastClr="000000"/>
              </a:solidFill>
            </a:rPr>
            <a:t>契約分　転記部分の説明</a:t>
          </a:r>
        </a:p>
      </xdr:txBody>
    </xdr:sp>
    <xdr:clientData/>
  </xdr:twoCellAnchor>
  <xdr:twoCellAnchor>
    <xdr:from>
      <xdr:col>74</xdr:col>
      <xdr:colOff>0</xdr:colOff>
      <xdr:row>139</xdr:row>
      <xdr:rowOff>27214</xdr:rowOff>
    </xdr:from>
    <xdr:to>
      <xdr:col>105</xdr:col>
      <xdr:colOff>0</xdr:colOff>
      <xdr:row>160</xdr:row>
      <xdr:rowOff>27214</xdr:rowOff>
    </xdr:to>
    <xdr:sp macro="" textlink="">
      <xdr:nvSpPr>
        <xdr:cNvPr id="85" name="テキスト ボックス 84">
          <a:extLst>
            <a:ext uri="{FF2B5EF4-FFF2-40B4-BE49-F238E27FC236}">
              <a16:creationId xmlns:a16="http://schemas.microsoft.com/office/drawing/2014/main" id="{9281689A-9FD2-4711-8A25-1E3AB0D76979}"/>
            </a:ext>
          </a:extLst>
        </xdr:cNvPr>
        <xdr:cNvSpPr txBox="1"/>
      </xdr:nvSpPr>
      <xdr:spPr>
        <a:xfrm>
          <a:off x="7048500" y="13266964"/>
          <a:ext cx="2952750" cy="2000250"/>
        </a:xfrm>
        <a:prstGeom prst="rect">
          <a:avLst/>
        </a:prstGeom>
        <a:solidFill>
          <a:schemeClr val="accent6">
            <a:lumMod val="20000"/>
            <a:lumOff val="80000"/>
          </a:schemeClr>
        </a:solidFill>
        <a:ln w="19050" cmpd="sng">
          <a:solidFill>
            <a:srgbClr val="C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t>【</a:t>
          </a:r>
          <a:r>
            <a:rPr kumimoji="1" lang="ja-JP" altLang="en-US" sz="1200" b="1"/>
            <a:t>前回迄受領金額</a:t>
          </a:r>
          <a:r>
            <a:rPr kumimoji="1" lang="en-US" altLang="ja-JP" sz="1200" b="1"/>
            <a:t>】</a:t>
          </a:r>
        </a:p>
        <a:p>
          <a:r>
            <a:rPr kumimoji="1" lang="ja-JP" altLang="en-US" sz="1100" b="1"/>
            <a:t>支払通知書の該当する注文番号の</a:t>
          </a:r>
          <a:endParaRPr kumimoji="1" lang="en-US" altLang="ja-JP" sz="1100" b="1"/>
        </a:p>
        <a:p>
          <a:r>
            <a:rPr kumimoji="1" lang="ja-JP" altLang="en-US" sz="1100" b="1"/>
            <a:t>検収金額を</a:t>
          </a:r>
          <a:r>
            <a:rPr kumimoji="1" lang="ja-JP" altLang="en-US" sz="1100" b="1" u="sng"/>
            <a:t>累計した金額</a:t>
          </a:r>
          <a:r>
            <a:rPr kumimoji="1" lang="ja-JP" altLang="en-US" sz="1100" b="1"/>
            <a:t>を記載</a:t>
          </a:r>
          <a:endParaRPr kumimoji="1" lang="en-US" altLang="ja-JP" sz="1100" b="1"/>
        </a:p>
        <a:p>
          <a:r>
            <a:rPr kumimoji="1" lang="ja-JP" altLang="en-US" sz="1100" b="1"/>
            <a:t>　　　　（マイナス表記除く）</a:t>
          </a:r>
          <a:endParaRPr kumimoji="1" lang="en-US" altLang="ja-JP" sz="1100" b="1"/>
        </a:p>
        <a:p>
          <a:endParaRPr kumimoji="1" lang="en-US" altLang="ja-JP" sz="1100" b="1"/>
        </a:p>
        <a:p>
          <a:endParaRPr kumimoji="1" lang="en-US" altLang="ja-JP" sz="1100" b="1"/>
        </a:p>
        <a:p>
          <a:pPr algn="r"/>
          <a:r>
            <a:rPr kumimoji="1" lang="ja-JP" altLang="en-US" sz="1100" b="1"/>
            <a:t>←工事番号の左７桁</a:t>
          </a:r>
          <a:endParaRPr kumimoji="1" lang="en-US" altLang="ja-JP" sz="1100" b="1"/>
        </a:p>
        <a:p>
          <a:pPr algn="r"/>
          <a:r>
            <a:rPr kumimoji="1" lang="ja-JP" altLang="en-US" sz="1100" b="1"/>
            <a:t>伝票№の右</a:t>
          </a:r>
          <a:r>
            <a:rPr kumimoji="1" lang="en-US" altLang="ja-JP" sz="1100" b="1"/>
            <a:t>3</a:t>
          </a:r>
          <a:r>
            <a:rPr kumimoji="1" lang="ja-JP" altLang="en-US" sz="1100" b="1"/>
            <a:t>桁</a:t>
          </a:r>
          <a:endParaRPr kumimoji="1" lang="en-US" altLang="ja-JP" sz="1100" b="1"/>
        </a:p>
        <a:p>
          <a:pPr algn="r"/>
          <a:r>
            <a:rPr kumimoji="1" lang="ja-JP" altLang="en-US" sz="1100" b="1"/>
            <a:t>が注文番号に該当します</a:t>
          </a:r>
          <a:endParaRPr kumimoji="1" lang="en-US" altLang="ja-JP" sz="1100" b="1"/>
        </a:p>
      </xdr:txBody>
    </xdr:sp>
    <xdr:clientData/>
  </xdr:twoCellAnchor>
  <xdr:twoCellAnchor>
    <xdr:from>
      <xdr:col>0</xdr:col>
      <xdr:colOff>68036</xdr:colOff>
      <xdr:row>243</xdr:row>
      <xdr:rowOff>69396</xdr:rowOff>
    </xdr:from>
    <xdr:to>
      <xdr:col>40</xdr:col>
      <xdr:colOff>13607</xdr:colOff>
      <xdr:row>255</xdr:row>
      <xdr:rowOff>42181</xdr:rowOff>
    </xdr:to>
    <xdr:sp macro="" textlink="">
      <xdr:nvSpPr>
        <xdr:cNvPr id="92" name="テキスト ボックス 91">
          <a:extLst>
            <a:ext uri="{FF2B5EF4-FFF2-40B4-BE49-F238E27FC236}">
              <a16:creationId xmlns:a16="http://schemas.microsoft.com/office/drawing/2014/main" id="{D27C3EC1-D7D2-4231-9289-FCEC43D632EE}"/>
            </a:ext>
          </a:extLst>
        </xdr:cNvPr>
        <xdr:cNvSpPr txBox="1"/>
      </xdr:nvSpPr>
      <xdr:spPr>
        <a:xfrm>
          <a:off x="68036" y="15499896"/>
          <a:ext cx="3755571" cy="1115785"/>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t"/>
        <a:lstStyle/>
        <a:p>
          <a:r>
            <a:rPr kumimoji="1" lang="ja-JP" altLang="en-US" sz="2400" b="1">
              <a:solidFill>
                <a:sysClr val="windowText" lastClr="000000"/>
              </a:solidFill>
            </a:rPr>
            <a:t>契約外　入力説明</a:t>
          </a:r>
          <a:endParaRPr kumimoji="1" lang="en-US" altLang="ja-JP" sz="2400" b="1">
            <a:solidFill>
              <a:sysClr val="windowText" lastClr="000000"/>
            </a:solidFill>
          </a:endParaRPr>
        </a:p>
        <a:p>
          <a:r>
            <a:rPr kumimoji="1" lang="en-US" altLang="ja-JP" sz="1050">
              <a:solidFill>
                <a:sysClr val="windowText" lastClr="000000"/>
              </a:solidFill>
            </a:rPr>
            <a:t>Excel</a:t>
          </a:r>
          <a:r>
            <a:rPr kumimoji="1" lang="ja-JP" altLang="en-US" sz="1050">
              <a:solidFill>
                <a:sysClr val="windowText" lastClr="000000"/>
              </a:solidFill>
            </a:rPr>
            <a:t>データで作成する際は</a:t>
          </a:r>
          <a:r>
            <a:rPr kumimoji="1" lang="ja-JP" altLang="en-US" sz="1800">
              <a:ln>
                <a:solidFill>
                  <a:sysClr val="windowText" lastClr="000000"/>
                </a:solidFill>
              </a:ln>
              <a:solidFill>
                <a:srgbClr val="CCECFF"/>
              </a:solidFill>
            </a:rPr>
            <a:t>■</a:t>
          </a:r>
          <a:r>
            <a:rPr kumimoji="1" lang="ja-JP" altLang="en-US" sz="1050">
              <a:solidFill>
                <a:sysClr val="windowText" lastClr="000000"/>
              </a:solidFill>
            </a:rPr>
            <a:t>色の部分が入力箇所になります</a:t>
          </a:r>
          <a:endParaRPr kumimoji="1" lang="en-US" altLang="ja-JP" sz="1050">
            <a:solidFill>
              <a:sysClr val="windowText" lastClr="000000"/>
            </a:solidFill>
          </a:endParaRPr>
        </a:p>
        <a:p>
          <a:r>
            <a:rPr kumimoji="1" lang="ja-JP" altLang="en-US" sz="1050" b="0">
              <a:solidFill>
                <a:sysClr val="windowText" lastClr="000000"/>
              </a:solidFill>
            </a:rPr>
            <a:t>入力すると白背景に変わります。</a:t>
          </a:r>
        </a:p>
      </xdr:txBody>
    </xdr:sp>
    <xdr:clientData/>
  </xdr:twoCellAnchor>
  <xdr:twoCellAnchor>
    <xdr:from>
      <xdr:col>19</xdr:col>
      <xdr:colOff>13607</xdr:colOff>
      <xdr:row>305</xdr:row>
      <xdr:rowOff>1360</xdr:rowOff>
    </xdr:from>
    <xdr:to>
      <xdr:col>55</xdr:col>
      <xdr:colOff>9524</xdr:colOff>
      <xdr:row>314</xdr:row>
      <xdr:rowOff>54429</xdr:rowOff>
    </xdr:to>
    <xdr:sp macro="" textlink="">
      <xdr:nvSpPr>
        <xdr:cNvPr id="93" name="テキスト ボックス 92">
          <a:extLst>
            <a:ext uri="{FF2B5EF4-FFF2-40B4-BE49-F238E27FC236}">
              <a16:creationId xmlns:a16="http://schemas.microsoft.com/office/drawing/2014/main" id="{207C4B13-1124-4D01-B846-ECA1EE049D0A}"/>
            </a:ext>
          </a:extLst>
        </xdr:cNvPr>
        <xdr:cNvSpPr txBox="1"/>
      </xdr:nvSpPr>
      <xdr:spPr>
        <a:xfrm>
          <a:off x="1823357" y="29052610"/>
          <a:ext cx="3424917" cy="910319"/>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r>
            <a:rPr kumimoji="1" lang="ja-JP" altLang="en-US" sz="1050">
              <a:solidFill>
                <a:sysClr val="windowText" lastClr="000000"/>
              </a:solidFill>
            </a:rPr>
            <a:t>税率毎の本体金額の合計を入力してください</a:t>
          </a:r>
          <a:endParaRPr kumimoji="1" lang="en-US" altLang="ja-JP" sz="1050">
            <a:solidFill>
              <a:sysClr val="windowText" lastClr="000000"/>
            </a:solidFill>
          </a:endParaRPr>
        </a:p>
        <a:p>
          <a:r>
            <a:rPr kumimoji="1" lang="ja-JP" altLang="en-US" sz="1050">
              <a:solidFill>
                <a:sysClr val="windowText" lastClr="000000"/>
              </a:solidFill>
            </a:rPr>
            <a:t>対象金額がない場合　</a:t>
          </a:r>
          <a:r>
            <a:rPr kumimoji="1" lang="en-US" altLang="ja-JP" sz="1050">
              <a:solidFill>
                <a:sysClr val="windowText" lastClr="000000"/>
              </a:solidFill>
            </a:rPr>
            <a:t>0</a:t>
          </a:r>
          <a:r>
            <a:rPr kumimoji="1" lang="ja-JP" altLang="en-US" sz="1050">
              <a:solidFill>
                <a:sysClr val="windowText" lastClr="000000"/>
              </a:solidFill>
            </a:rPr>
            <a:t>　を入力してください</a:t>
          </a:r>
        </a:p>
        <a:p>
          <a:r>
            <a:rPr kumimoji="1" lang="ja-JP" altLang="en-US" sz="1050">
              <a:solidFill>
                <a:sysClr val="windowText" lastClr="000000"/>
              </a:solidFill>
            </a:rPr>
            <a:t>消費税額は四捨五入で自動計算していますが、</a:t>
          </a:r>
          <a:endParaRPr kumimoji="1" lang="en-US" altLang="ja-JP" sz="1050">
            <a:solidFill>
              <a:sysClr val="windowText" lastClr="000000"/>
            </a:solidFill>
          </a:endParaRPr>
        </a:p>
        <a:p>
          <a:r>
            <a:rPr kumimoji="1" lang="ja-JP" altLang="en-US" sz="1050">
              <a:solidFill>
                <a:sysClr val="windowText" lastClr="000000"/>
              </a:solidFill>
            </a:rPr>
            <a:t>貴社の計算方法に変更してください</a:t>
          </a:r>
        </a:p>
      </xdr:txBody>
    </xdr:sp>
    <xdr:clientData/>
  </xdr:twoCellAnchor>
  <xdr:twoCellAnchor>
    <xdr:from>
      <xdr:col>29</xdr:col>
      <xdr:colOff>47625</xdr:colOff>
      <xdr:row>37</xdr:row>
      <xdr:rowOff>54430</xdr:rowOff>
    </xdr:from>
    <xdr:to>
      <xdr:col>62</xdr:col>
      <xdr:colOff>84364</xdr:colOff>
      <xdr:row>43</xdr:row>
      <xdr:rowOff>32658</xdr:rowOff>
    </xdr:to>
    <xdr:sp macro="" textlink="">
      <xdr:nvSpPr>
        <xdr:cNvPr id="94" name="テキスト ボックス 93">
          <a:extLst>
            <a:ext uri="{FF2B5EF4-FFF2-40B4-BE49-F238E27FC236}">
              <a16:creationId xmlns:a16="http://schemas.microsoft.com/office/drawing/2014/main" id="{D4AF27C1-9D2D-411B-972E-D7F9B1A249CA}"/>
            </a:ext>
          </a:extLst>
        </xdr:cNvPr>
        <xdr:cNvSpPr txBox="1"/>
      </xdr:nvSpPr>
      <xdr:spPr>
        <a:xfrm>
          <a:off x="2809875" y="3578680"/>
          <a:ext cx="3179989" cy="549728"/>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請求書担当者（作成された方）のお名前を入力し、</a:t>
          </a:r>
          <a:endParaRPr kumimoji="1" lang="en-US" altLang="ja-JP" sz="1050">
            <a:solidFill>
              <a:sysClr val="windowText" lastClr="000000"/>
            </a:solidFill>
          </a:endParaRPr>
        </a:p>
        <a:p>
          <a:pPr algn="l"/>
          <a:r>
            <a:rPr kumimoji="1" lang="ja-JP" altLang="en-US" sz="1050">
              <a:solidFill>
                <a:sysClr val="windowText" lastClr="000000"/>
              </a:solidFill>
            </a:rPr>
            <a:t>お問い合わせの際の連絡先を入力してください</a:t>
          </a:r>
        </a:p>
      </xdr:txBody>
    </xdr:sp>
    <xdr:clientData/>
  </xdr:twoCellAnchor>
  <xdr:twoCellAnchor>
    <xdr:from>
      <xdr:col>61</xdr:col>
      <xdr:colOff>29937</xdr:colOff>
      <xdr:row>41</xdr:row>
      <xdr:rowOff>12166</xdr:rowOff>
    </xdr:from>
    <xdr:to>
      <xdr:col>65</xdr:col>
      <xdr:colOff>40822</xdr:colOff>
      <xdr:row>41</xdr:row>
      <xdr:rowOff>12166</xdr:rowOff>
    </xdr:to>
    <xdr:cxnSp macro="">
      <xdr:nvCxnSpPr>
        <xdr:cNvPr id="95" name="直線矢印コネクタ 94">
          <a:extLst>
            <a:ext uri="{FF2B5EF4-FFF2-40B4-BE49-F238E27FC236}">
              <a16:creationId xmlns:a16="http://schemas.microsoft.com/office/drawing/2014/main" id="{DC874276-285F-48C7-AAAB-15CDD1610067}"/>
            </a:ext>
          </a:extLst>
        </xdr:cNvPr>
        <xdr:cNvCxnSpPr/>
      </xdr:nvCxnSpPr>
      <xdr:spPr>
        <a:xfrm>
          <a:off x="5840187" y="3917416"/>
          <a:ext cx="391885" cy="0"/>
        </a:xfrm>
        <a:prstGeom prst="straightConnector1">
          <a:avLst/>
        </a:prstGeom>
        <a:ln w="57150">
          <a:solidFill>
            <a:sysClr val="windowText" lastClr="0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54429</xdr:colOff>
      <xdr:row>280</xdr:row>
      <xdr:rowOff>28575</xdr:rowOff>
    </xdr:from>
    <xdr:to>
      <xdr:col>60</xdr:col>
      <xdr:colOff>43544</xdr:colOff>
      <xdr:row>286</xdr:row>
      <xdr:rowOff>6803</xdr:rowOff>
    </xdr:to>
    <xdr:sp macro="" textlink="">
      <xdr:nvSpPr>
        <xdr:cNvPr id="97" name="テキスト ボックス 96">
          <a:extLst>
            <a:ext uri="{FF2B5EF4-FFF2-40B4-BE49-F238E27FC236}">
              <a16:creationId xmlns:a16="http://schemas.microsoft.com/office/drawing/2014/main" id="{6FD801E8-682A-4ECD-933D-2954EB3F7485}"/>
            </a:ext>
          </a:extLst>
        </xdr:cNvPr>
        <xdr:cNvSpPr txBox="1"/>
      </xdr:nvSpPr>
      <xdr:spPr>
        <a:xfrm>
          <a:off x="2721429" y="18983325"/>
          <a:ext cx="3037115" cy="549728"/>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請求書の作成者のお名前を入力し、</a:t>
          </a:r>
          <a:endParaRPr kumimoji="1" lang="en-US" altLang="ja-JP" sz="1050">
            <a:solidFill>
              <a:sysClr val="windowText" lastClr="000000"/>
            </a:solidFill>
          </a:endParaRPr>
        </a:p>
        <a:p>
          <a:pPr algn="l"/>
          <a:r>
            <a:rPr kumimoji="1" lang="ja-JP" altLang="en-US" sz="1050">
              <a:solidFill>
                <a:sysClr val="windowText" lastClr="000000"/>
              </a:solidFill>
            </a:rPr>
            <a:t>お問い合わせの際の連絡先を入力してください</a:t>
          </a:r>
        </a:p>
      </xdr:txBody>
    </xdr:sp>
    <xdr:clientData/>
  </xdr:twoCellAnchor>
  <xdr:twoCellAnchor>
    <xdr:from>
      <xdr:col>17</xdr:col>
      <xdr:colOff>81643</xdr:colOff>
      <xdr:row>256</xdr:row>
      <xdr:rowOff>69397</xdr:rowOff>
    </xdr:from>
    <xdr:to>
      <xdr:col>39</xdr:col>
      <xdr:colOff>40822</xdr:colOff>
      <xdr:row>262</xdr:row>
      <xdr:rowOff>91808</xdr:rowOff>
    </xdr:to>
    <xdr:sp macro="" textlink="">
      <xdr:nvSpPr>
        <xdr:cNvPr id="98" name="テキスト ボックス 97">
          <a:extLst>
            <a:ext uri="{FF2B5EF4-FFF2-40B4-BE49-F238E27FC236}">
              <a16:creationId xmlns:a16="http://schemas.microsoft.com/office/drawing/2014/main" id="{0E5EB28B-3550-4EDD-B10B-100186906EED}"/>
            </a:ext>
          </a:extLst>
        </xdr:cNvPr>
        <xdr:cNvSpPr txBox="1"/>
      </xdr:nvSpPr>
      <xdr:spPr>
        <a:xfrm>
          <a:off x="1700893" y="16738147"/>
          <a:ext cx="2054679" cy="593911"/>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工事名称を入力してください</a:t>
          </a:r>
          <a:endParaRPr kumimoji="1" lang="en-US" altLang="ja-JP" sz="1050">
            <a:solidFill>
              <a:sysClr val="windowText" lastClr="000000"/>
            </a:solidFill>
          </a:endParaRPr>
        </a:p>
        <a:p>
          <a:pPr algn="l"/>
          <a:r>
            <a:rPr kumimoji="1" lang="ja-JP" altLang="en-US" sz="1050">
              <a:solidFill>
                <a:sysClr val="windowText" lastClr="000000"/>
              </a:solidFill>
            </a:rPr>
            <a:t>通称での表記も可</a:t>
          </a:r>
        </a:p>
      </xdr:txBody>
    </xdr:sp>
    <xdr:clientData/>
  </xdr:twoCellAnchor>
  <xdr:twoCellAnchor>
    <xdr:from>
      <xdr:col>36</xdr:col>
      <xdr:colOff>81643</xdr:colOff>
      <xdr:row>269</xdr:row>
      <xdr:rowOff>28575</xdr:rowOff>
    </xdr:from>
    <xdr:to>
      <xdr:col>60</xdr:col>
      <xdr:colOff>31217</xdr:colOff>
      <xdr:row>273</xdr:row>
      <xdr:rowOff>28575</xdr:rowOff>
    </xdr:to>
    <xdr:sp macro="" textlink="">
      <xdr:nvSpPr>
        <xdr:cNvPr id="99" name="テキスト ボックス 98">
          <a:extLst>
            <a:ext uri="{FF2B5EF4-FFF2-40B4-BE49-F238E27FC236}">
              <a16:creationId xmlns:a16="http://schemas.microsoft.com/office/drawing/2014/main" id="{9E1EE3E6-C11B-489E-9DC1-AADFF73CC66D}"/>
            </a:ext>
          </a:extLst>
        </xdr:cNvPr>
        <xdr:cNvSpPr txBox="1"/>
      </xdr:nvSpPr>
      <xdr:spPr>
        <a:xfrm>
          <a:off x="3510643" y="17935575"/>
          <a:ext cx="2235574" cy="381000"/>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r>
            <a:rPr kumimoji="1" lang="ja-JP" altLang="en-US" sz="1100">
              <a:solidFill>
                <a:sysClr val="windowText" lastClr="000000"/>
              </a:solidFill>
            </a:rPr>
            <a:t>担当者名を入力してください</a:t>
          </a:r>
        </a:p>
      </xdr:txBody>
    </xdr:sp>
    <xdr:clientData/>
  </xdr:twoCellAnchor>
  <xdr:twoCellAnchor>
    <xdr:from>
      <xdr:col>67</xdr:col>
      <xdr:colOff>40821</xdr:colOff>
      <xdr:row>244</xdr:row>
      <xdr:rowOff>83003</xdr:rowOff>
    </xdr:from>
    <xdr:to>
      <xdr:col>94</xdr:col>
      <xdr:colOff>33777</xdr:colOff>
      <xdr:row>248</xdr:row>
      <xdr:rowOff>47141</xdr:rowOff>
    </xdr:to>
    <xdr:sp macro="" textlink="">
      <xdr:nvSpPr>
        <xdr:cNvPr id="100" name="テキスト ボックス 99">
          <a:extLst>
            <a:ext uri="{FF2B5EF4-FFF2-40B4-BE49-F238E27FC236}">
              <a16:creationId xmlns:a16="http://schemas.microsoft.com/office/drawing/2014/main" id="{C2484141-75EE-465C-951B-D5FC7D7D36AE}"/>
            </a:ext>
          </a:extLst>
        </xdr:cNvPr>
        <xdr:cNvSpPr txBox="1"/>
      </xdr:nvSpPr>
      <xdr:spPr>
        <a:xfrm>
          <a:off x="6422571" y="15608753"/>
          <a:ext cx="2564706" cy="345138"/>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t"/>
        <a:lstStyle/>
        <a:p>
          <a:r>
            <a:rPr kumimoji="1" lang="ja-JP" altLang="en-US" sz="1050">
              <a:solidFill>
                <a:sysClr val="windowText" lastClr="000000"/>
              </a:solidFill>
            </a:rPr>
            <a:t>請求〆月の月末の日を入力してください</a:t>
          </a:r>
          <a:endParaRPr kumimoji="1" lang="en-US" altLang="ja-JP" sz="1050">
            <a:solidFill>
              <a:sysClr val="windowText" lastClr="000000"/>
            </a:solidFill>
          </a:endParaRPr>
        </a:p>
        <a:p>
          <a:endParaRPr kumimoji="1" lang="en-US" altLang="ja-JP" sz="1050">
            <a:solidFill>
              <a:sysClr val="windowText" lastClr="000000"/>
            </a:solidFill>
          </a:endParaRPr>
        </a:p>
      </xdr:txBody>
    </xdr:sp>
    <xdr:clientData/>
  </xdr:twoCellAnchor>
  <xdr:twoCellAnchor>
    <xdr:from>
      <xdr:col>92</xdr:col>
      <xdr:colOff>68036</xdr:colOff>
      <xdr:row>247</xdr:row>
      <xdr:rowOff>55787</xdr:rowOff>
    </xdr:from>
    <xdr:to>
      <xdr:col>97</xdr:col>
      <xdr:colOff>54428</xdr:colOff>
      <xdr:row>249</xdr:row>
      <xdr:rowOff>14966</xdr:rowOff>
    </xdr:to>
    <xdr:cxnSp macro="">
      <xdr:nvCxnSpPr>
        <xdr:cNvPr id="101" name="直線矢印コネクタ 100">
          <a:extLst>
            <a:ext uri="{FF2B5EF4-FFF2-40B4-BE49-F238E27FC236}">
              <a16:creationId xmlns:a16="http://schemas.microsoft.com/office/drawing/2014/main" id="{1E6C770E-78F7-4A5C-8C90-2B1789A58A2E}"/>
            </a:ext>
          </a:extLst>
        </xdr:cNvPr>
        <xdr:cNvCxnSpPr/>
      </xdr:nvCxnSpPr>
      <xdr:spPr>
        <a:xfrm>
          <a:off x="8831036" y="15867287"/>
          <a:ext cx="462642" cy="149679"/>
        </a:xfrm>
        <a:prstGeom prst="straightConnector1">
          <a:avLst/>
        </a:prstGeom>
        <a:ln w="57150">
          <a:solidFill>
            <a:sysClr val="windowText" lastClr="0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77561</xdr:colOff>
      <xdr:row>274</xdr:row>
      <xdr:rowOff>55790</xdr:rowOff>
    </xdr:from>
    <xdr:to>
      <xdr:col>46</xdr:col>
      <xdr:colOff>26014</xdr:colOff>
      <xdr:row>277</xdr:row>
      <xdr:rowOff>88287</xdr:rowOff>
    </xdr:to>
    <xdr:sp macro="" textlink="">
      <xdr:nvSpPr>
        <xdr:cNvPr id="102" name="テキスト ボックス 101">
          <a:extLst>
            <a:ext uri="{FF2B5EF4-FFF2-40B4-BE49-F238E27FC236}">
              <a16:creationId xmlns:a16="http://schemas.microsoft.com/office/drawing/2014/main" id="{9F932156-203C-45A6-A729-E5E9DCDC3A33}"/>
            </a:ext>
          </a:extLst>
        </xdr:cNvPr>
        <xdr:cNvSpPr txBox="1"/>
      </xdr:nvSpPr>
      <xdr:spPr>
        <a:xfrm>
          <a:off x="3601811" y="26154290"/>
          <a:ext cx="805703" cy="318247"/>
        </a:xfrm>
        <a:prstGeom prst="rect">
          <a:avLst/>
        </a:prstGeom>
        <a:ln/>
        <a:effectLst>
          <a:outerShdw blurRad="50800" dist="38100" dir="2700000" algn="tl" rotWithShape="0">
            <a:prstClr val="black">
              <a:alpha val="40000"/>
            </a:prstClr>
          </a:outerShdw>
        </a:effectLst>
      </xdr:spPr>
      <xdr:style>
        <a:lnRef idx="2">
          <a:schemeClr val="dk1">
            <a:shade val="15000"/>
          </a:schemeClr>
        </a:lnRef>
        <a:fillRef idx="1">
          <a:schemeClr val="dk1"/>
        </a:fillRef>
        <a:effectRef idx="0">
          <a:schemeClr val="dk1"/>
        </a:effectRef>
        <a:fontRef idx="minor">
          <a:schemeClr val="lt1"/>
        </a:fontRef>
      </xdr:style>
      <xdr:txBody>
        <a:bodyPr vertOverflow="clip" horzOverflow="clip" wrap="square" rtlCol="0" anchor="t"/>
        <a:lstStyle/>
        <a:p>
          <a:r>
            <a:rPr kumimoji="1" lang="ja-JP" altLang="en-US" sz="1100"/>
            <a:t>自動計算</a:t>
          </a:r>
        </a:p>
      </xdr:txBody>
    </xdr:sp>
    <xdr:clientData/>
  </xdr:twoCellAnchor>
  <xdr:twoCellAnchor>
    <xdr:from>
      <xdr:col>34</xdr:col>
      <xdr:colOff>63953</xdr:colOff>
      <xdr:row>276</xdr:row>
      <xdr:rowOff>24414</xdr:rowOff>
    </xdr:from>
    <xdr:to>
      <xdr:col>37</xdr:col>
      <xdr:colOff>77561</xdr:colOff>
      <xdr:row>276</xdr:row>
      <xdr:rowOff>28576</xdr:rowOff>
    </xdr:to>
    <xdr:cxnSp macro="">
      <xdr:nvCxnSpPr>
        <xdr:cNvPr id="103" name="直線矢印コネクタ 102">
          <a:extLst>
            <a:ext uri="{FF2B5EF4-FFF2-40B4-BE49-F238E27FC236}">
              <a16:creationId xmlns:a16="http://schemas.microsoft.com/office/drawing/2014/main" id="{32584393-EEA1-4434-A536-C74D8289E819}"/>
            </a:ext>
          </a:extLst>
        </xdr:cNvPr>
        <xdr:cNvCxnSpPr>
          <a:stCxn id="102" idx="1"/>
        </xdr:cNvCxnSpPr>
      </xdr:nvCxnSpPr>
      <xdr:spPr>
        <a:xfrm flipH="1">
          <a:off x="3302453" y="26313414"/>
          <a:ext cx="299358" cy="4162"/>
        </a:xfrm>
        <a:prstGeom prst="straightConnector1">
          <a:avLst/>
        </a:prstGeom>
        <a:ln w="57150">
          <a:solidFill>
            <a:sysClr val="windowText" lastClr="0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16328</xdr:colOff>
      <xdr:row>297</xdr:row>
      <xdr:rowOff>85727</xdr:rowOff>
    </xdr:from>
    <xdr:to>
      <xdr:col>49</xdr:col>
      <xdr:colOff>60031</xdr:colOff>
      <xdr:row>301</xdr:row>
      <xdr:rowOff>22974</xdr:rowOff>
    </xdr:to>
    <xdr:sp macro="" textlink="">
      <xdr:nvSpPr>
        <xdr:cNvPr id="104" name="テキスト ボックス 103">
          <a:extLst>
            <a:ext uri="{FF2B5EF4-FFF2-40B4-BE49-F238E27FC236}">
              <a16:creationId xmlns:a16="http://schemas.microsoft.com/office/drawing/2014/main" id="{F67040D6-74D6-4C71-A369-A7EFF7D56CDC}"/>
            </a:ext>
          </a:extLst>
        </xdr:cNvPr>
        <xdr:cNvSpPr txBox="1"/>
      </xdr:nvSpPr>
      <xdr:spPr>
        <a:xfrm>
          <a:off x="3921578" y="20659727"/>
          <a:ext cx="805703" cy="318247"/>
        </a:xfrm>
        <a:prstGeom prst="rect">
          <a:avLst/>
        </a:prstGeom>
        <a:ln/>
        <a:effectLst>
          <a:outerShdw blurRad="50800" dist="38100" dir="2700000" algn="tl" rotWithShape="0">
            <a:prstClr val="black">
              <a:alpha val="40000"/>
            </a:prstClr>
          </a:outerShdw>
        </a:effectLst>
      </xdr:spPr>
      <xdr:style>
        <a:lnRef idx="2">
          <a:schemeClr val="dk1">
            <a:shade val="15000"/>
          </a:schemeClr>
        </a:lnRef>
        <a:fillRef idx="1">
          <a:schemeClr val="dk1"/>
        </a:fillRef>
        <a:effectRef idx="0">
          <a:schemeClr val="dk1"/>
        </a:effectRef>
        <a:fontRef idx="minor">
          <a:schemeClr val="lt1"/>
        </a:fontRef>
      </xdr:style>
      <xdr:txBody>
        <a:bodyPr vertOverflow="clip" horzOverflow="clip" wrap="square" rtlCol="0" anchor="t"/>
        <a:lstStyle/>
        <a:p>
          <a:r>
            <a:rPr kumimoji="1" lang="ja-JP" altLang="en-US" sz="1100"/>
            <a:t>自動計算</a:t>
          </a:r>
        </a:p>
      </xdr:txBody>
    </xdr:sp>
    <xdr:clientData/>
  </xdr:twoCellAnchor>
  <xdr:twoCellAnchor>
    <xdr:from>
      <xdr:col>49</xdr:col>
      <xdr:colOff>57151</xdr:colOff>
      <xdr:row>252</xdr:row>
      <xdr:rowOff>58511</xdr:rowOff>
    </xdr:from>
    <xdr:to>
      <xdr:col>72</xdr:col>
      <xdr:colOff>81643</xdr:colOff>
      <xdr:row>260</xdr:row>
      <xdr:rowOff>40821</xdr:rowOff>
    </xdr:to>
    <xdr:sp macro="" textlink="">
      <xdr:nvSpPr>
        <xdr:cNvPr id="115" name="テキスト ボックス 114">
          <a:extLst>
            <a:ext uri="{FF2B5EF4-FFF2-40B4-BE49-F238E27FC236}">
              <a16:creationId xmlns:a16="http://schemas.microsoft.com/office/drawing/2014/main" id="{66A0F686-652E-4946-AD43-205AD16E99C9}"/>
            </a:ext>
          </a:extLst>
        </xdr:cNvPr>
        <xdr:cNvSpPr txBox="1"/>
      </xdr:nvSpPr>
      <xdr:spPr>
        <a:xfrm>
          <a:off x="4724401" y="16346261"/>
          <a:ext cx="2215242" cy="744310"/>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取引先コード不明の場合は</a:t>
          </a:r>
          <a:endParaRPr kumimoji="1" lang="en-US" altLang="ja-JP" sz="1050">
            <a:solidFill>
              <a:sysClr val="windowText" lastClr="000000"/>
            </a:solidFill>
          </a:endParaRPr>
        </a:p>
        <a:p>
          <a:pPr algn="l"/>
          <a:r>
            <a:rPr kumimoji="1" lang="ja-JP" altLang="en-US" sz="1050">
              <a:solidFill>
                <a:sysClr val="windowText" lastClr="000000"/>
              </a:solidFill>
            </a:rPr>
            <a:t>総務部へお問い合わせください</a:t>
          </a:r>
          <a:endParaRPr kumimoji="1" lang="en-US" altLang="ja-JP" sz="1050">
            <a:solidFill>
              <a:sysClr val="windowText" lastClr="000000"/>
            </a:solidFill>
          </a:endParaRPr>
        </a:p>
        <a:p>
          <a:pPr algn="l"/>
          <a:r>
            <a:rPr kumimoji="1" lang="ja-JP" altLang="en-US" sz="1050">
              <a:solidFill>
                <a:sysClr val="windowText" lastClr="000000"/>
              </a:solidFill>
            </a:rPr>
            <a:t>℡</a:t>
          </a:r>
          <a:r>
            <a:rPr kumimoji="1" lang="en-US" altLang="ja-JP" sz="1200">
              <a:solidFill>
                <a:sysClr val="windowText" lastClr="000000"/>
              </a:solidFill>
            </a:rPr>
            <a:t>073-455-3116</a:t>
          </a:r>
          <a:endParaRPr kumimoji="1" lang="ja-JP" altLang="en-US" sz="1200">
            <a:solidFill>
              <a:sysClr val="windowText" lastClr="000000"/>
            </a:solidFill>
          </a:endParaRPr>
        </a:p>
      </xdr:txBody>
    </xdr:sp>
    <xdr:clientData/>
  </xdr:twoCellAnchor>
  <xdr:twoCellAnchor>
    <xdr:from>
      <xdr:col>83</xdr:col>
      <xdr:colOff>84365</xdr:colOff>
      <xdr:row>264</xdr:row>
      <xdr:rowOff>55790</xdr:rowOff>
    </xdr:from>
    <xdr:to>
      <xdr:col>105</xdr:col>
      <xdr:colOff>40821</xdr:colOff>
      <xdr:row>268</xdr:row>
      <xdr:rowOff>93890</xdr:rowOff>
    </xdr:to>
    <xdr:sp macro="" textlink="">
      <xdr:nvSpPr>
        <xdr:cNvPr id="116" name="テキスト ボックス 115">
          <a:extLst>
            <a:ext uri="{FF2B5EF4-FFF2-40B4-BE49-F238E27FC236}">
              <a16:creationId xmlns:a16="http://schemas.microsoft.com/office/drawing/2014/main" id="{4980B404-A26E-4CD8-A241-1089EDB1F1E2}"/>
            </a:ext>
          </a:extLst>
        </xdr:cNvPr>
        <xdr:cNvSpPr txBox="1"/>
      </xdr:nvSpPr>
      <xdr:spPr>
        <a:xfrm>
          <a:off x="7990115" y="17486540"/>
          <a:ext cx="2051956" cy="419100"/>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貴社情報を入力してください</a:t>
          </a:r>
          <a:endParaRPr kumimoji="1" lang="en-US" altLang="ja-JP" sz="1050">
            <a:solidFill>
              <a:sysClr val="windowText" lastClr="000000"/>
            </a:solidFill>
          </a:endParaRPr>
        </a:p>
      </xdr:txBody>
    </xdr:sp>
    <xdr:clientData/>
  </xdr:twoCellAnchor>
  <xdr:twoCellAnchor>
    <xdr:from>
      <xdr:col>79</xdr:col>
      <xdr:colOff>89807</xdr:colOff>
      <xdr:row>272</xdr:row>
      <xdr:rowOff>36739</xdr:rowOff>
    </xdr:from>
    <xdr:to>
      <xdr:col>105</xdr:col>
      <xdr:colOff>21771</xdr:colOff>
      <xdr:row>277</xdr:row>
      <xdr:rowOff>12246</xdr:rowOff>
    </xdr:to>
    <xdr:sp macro="" textlink="">
      <xdr:nvSpPr>
        <xdr:cNvPr id="117" name="テキスト ボックス 116">
          <a:extLst>
            <a:ext uri="{FF2B5EF4-FFF2-40B4-BE49-F238E27FC236}">
              <a16:creationId xmlns:a16="http://schemas.microsoft.com/office/drawing/2014/main" id="{D962BEEF-1854-47E7-AA89-91943B4FAACE}"/>
            </a:ext>
          </a:extLst>
        </xdr:cNvPr>
        <xdr:cNvSpPr txBox="1"/>
      </xdr:nvSpPr>
      <xdr:spPr>
        <a:xfrm>
          <a:off x="7614557" y="25944739"/>
          <a:ext cx="2408464" cy="451757"/>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en-US" altLang="ja-JP" sz="1050">
              <a:solidFill>
                <a:sysClr val="windowText" lastClr="000000"/>
              </a:solidFill>
            </a:rPr>
            <a:t>※</a:t>
          </a:r>
          <a:r>
            <a:rPr kumimoji="1" lang="ja-JP" altLang="en-US" sz="1050">
              <a:solidFill>
                <a:sysClr val="windowText" lastClr="000000"/>
              </a:solidFill>
            </a:rPr>
            <a:t>押印省略可</a:t>
          </a:r>
        </a:p>
        <a:p>
          <a:pPr algn="l"/>
          <a:r>
            <a:rPr kumimoji="1" lang="ja-JP" altLang="en-US" sz="800">
              <a:solidFill>
                <a:sysClr val="windowText" lastClr="000000"/>
              </a:solidFill>
            </a:rPr>
            <a:t>（貴社のコンプライアンス基準で判断してください）</a:t>
          </a:r>
        </a:p>
      </xdr:txBody>
    </xdr:sp>
    <xdr:clientData/>
  </xdr:twoCellAnchor>
  <xdr:twoCellAnchor>
    <xdr:from>
      <xdr:col>59</xdr:col>
      <xdr:colOff>40822</xdr:colOff>
      <xdr:row>314</xdr:row>
      <xdr:rowOff>4081</xdr:rowOff>
    </xdr:from>
    <xdr:to>
      <xdr:col>104</xdr:col>
      <xdr:colOff>43544</xdr:colOff>
      <xdr:row>320</xdr:row>
      <xdr:rowOff>54429</xdr:rowOff>
    </xdr:to>
    <xdr:sp macro="" textlink="">
      <xdr:nvSpPr>
        <xdr:cNvPr id="118" name="テキスト ボックス 117">
          <a:extLst>
            <a:ext uri="{FF2B5EF4-FFF2-40B4-BE49-F238E27FC236}">
              <a16:creationId xmlns:a16="http://schemas.microsoft.com/office/drawing/2014/main" id="{BB6F9D3A-C550-4A94-9AB2-1DD238FE8318}"/>
            </a:ext>
          </a:extLst>
        </xdr:cNvPr>
        <xdr:cNvSpPr txBox="1"/>
      </xdr:nvSpPr>
      <xdr:spPr>
        <a:xfrm>
          <a:off x="5660572" y="22197331"/>
          <a:ext cx="4288972" cy="621848"/>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r>
            <a:rPr kumimoji="1" lang="ja-JP" altLang="en-US" sz="1050">
              <a:solidFill>
                <a:sysClr val="windowText" lastClr="000000"/>
              </a:solidFill>
            </a:rPr>
            <a:t>依頼書提出済みの場合記入不要</a:t>
          </a:r>
        </a:p>
        <a:p>
          <a:r>
            <a:rPr kumimoji="1" lang="en-US" altLang="ja-JP" sz="1050">
              <a:solidFill>
                <a:srgbClr val="FF0000"/>
              </a:solidFill>
            </a:rPr>
            <a:t>※</a:t>
          </a:r>
          <a:r>
            <a:rPr kumimoji="1" lang="ja-JP" altLang="en-US" sz="1050">
              <a:solidFill>
                <a:srgbClr val="FF0000"/>
              </a:solidFill>
            </a:rPr>
            <a:t>依頼書情報に変更がある場合は　依頼書の再提出をお願いします。</a:t>
          </a:r>
        </a:p>
      </xdr:txBody>
    </xdr:sp>
    <xdr:clientData/>
  </xdr:twoCellAnchor>
  <xdr:twoCellAnchor>
    <xdr:from>
      <xdr:col>27</xdr:col>
      <xdr:colOff>0</xdr:colOff>
      <xdr:row>262</xdr:row>
      <xdr:rowOff>68036</xdr:rowOff>
    </xdr:from>
    <xdr:to>
      <xdr:col>27</xdr:col>
      <xdr:colOff>13607</xdr:colOff>
      <xdr:row>265</xdr:row>
      <xdr:rowOff>81643</xdr:rowOff>
    </xdr:to>
    <xdr:cxnSp macro="">
      <xdr:nvCxnSpPr>
        <xdr:cNvPr id="119" name="直線矢印コネクタ 118">
          <a:extLst>
            <a:ext uri="{FF2B5EF4-FFF2-40B4-BE49-F238E27FC236}">
              <a16:creationId xmlns:a16="http://schemas.microsoft.com/office/drawing/2014/main" id="{2DC3B678-189E-474A-A8F4-C55E724E8115}"/>
            </a:ext>
          </a:extLst>
        </xdr:cNvPr>
        <xdr:cNvCxnSpPr/>
      </xdr:nvCxnSpPr>
      <xdr:spPr>
        <a:xfrm flipH="1">
          <a:off x="2571750" y="17308286"/>
          <a:ext cx="13607" cy="299357"/>
        </a:xfrm>
        <a:prstGeom prst="straightConnector1">
          <a:avLst/>
        </a:prstGeom>
        <a:ln w="57150">
          <a:solidFill>
            <a:sysClr val="windowText" lastClr="0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13607</xdr:colOff>
      <xdr:row>271</xdr:row>
      <xdr:rowOff>27214</xdr:rowOff>
    </xdr:from>
    <xdr:to>
      <xdr:col>36</xdr:col>
      <xdr:colOff>81643</xdr:colOff>
      <xdr:row>271</xdr:row>
      <xdr:rowOff>28575</xdr:rowOff>
    </xdr:to>
    <xdr:cxnSp macro="">
      <xdr:nvCxnSpPr>
        <xdr:cNvPr id="122" name="直線矢印コネクタ 121">
          <a:extLst>
            <a:ext uri="{FF2B5EF4-FFF2-40B4-BE49-F238E27FC236}">
              <a16:creationId xmlns:a16="http://schemas.microsoft.com/office/drawing/2014/main" id="{B7CC0B34-EB5B-4BED-AA26-777985552B6E}"/>
            </a:ext>
          </a:extLst>
        </xdr:cNvPr>
        <xdr:cNvCxnSpPr>
          <a:stCxn id="99" idx="1"/>
        </xdr:cNvCxnSpPr>
      </xdr:nvCxnSpPr>
      <xdr:spPr>
        <a:xfrm flipH="1" flipV="1">
          <a:off x="3061607" y="18124714"/>
          <a:ext cx="449036" cy="1361"/>
        </a:xfrm>
        <a:prstGeom prst="straightConnector1">
          <a:avLst/>
        </a:prstGeom>
        <a:ln w="57150">
          <a:solidFill>
            <a:sysClr val="windowText" lastClr="0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72</xdr:col>
      <xdr:colOff>81643</xdr:colOff>
      <xdr:row>256</xdr:row>
      <xdr:rowOff>49666</xdr:rowOff>
    </xdr:from>
    <xdr:to>
      <xdr:col>79</xdr:col>
      <xdr:colOff>81643</xdr:colOff>
      <xdr:row>256</xdr:row>
      <xdr:rowOff>68036</xdr:rowOff>
    </xdr:to>
    <xdr:cxnSp macro="">
      <xdr:nvCxnSpPr>
        <xdr:cNvPr id="129" name="直線矢印コネクタ 128">
          <a:extLst>
            <a:ext uri="{FF2B5EF4-FFF2-40B4-BE49-F238E27FC236}">
              <a16:creationId xmlns:a16="http://schemas.microsoft.com/office/drawing/2014/main" id="{69B5DE06-7F7E-4DBD-A551-4579239ABC85}"/>
            </a:ext>
          </a:extLst>
        </xdr:cNvPr>
        <xdr:cNvCxnSpPr>
          <a:stCxn id="115" idx="3"/>
        </xdr:cNvCxnSpPr>
      </xdr:nvCxnSpPr>
      <xdr:spPr>
        <a:xfrm>
          <a:off x="6939643" y="16718416"/>
          <a:ext cx="666750" cy="18370"/>
        </a:xfrm>
        <a:prstGeom prst="straightConnector1">
          <a:avLst/>
        </a:prstGeom>
        <a:ln w="57150">
          <a:solidFill>
            <a:sysClr val="windowText" lastClr="0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60</xdr:col>
      <xdr:colOff>0</xdr:colOff>
      <xdr:row>284</xdr:row>
      <xdr:rowOff>0</xdr:rowOff>
    </xdr:from>
    <xdr:to>
      <xdr:col>65</xdr:col>
      <xdr:colOff>13607</xdr:colOff>
      <xdr:row>284</xdr:row>
      <xdr:rowOff>13607</xdr:rowOff>
    </xdr:to>
    <xdr:cxnSp macro="">
      <xdr:nvCxnSpPr>
        <xdr:cNvPr id="132" name="直線矢印コネクタ 131">
          <a:extLst>
            <a:ext uri="{FF2B5EF4-FFF2-40B4-BE49-F238E27FC236}">
              <a16:creationId xmlns:a16="http://schemas.microsoft.com/office/drawing/2014/main" id="{2B4827DD-007A-4426-994E-2010F51EA8DC}"/>
            </a:ext>
          </a:extLst>
        </xdr:cNvPr>
        <xdr:cNvCxnSpPr/>
      </xdr:nvCxnSpPr>
      <xdr:spPr>
        <a:xfrm>
          <a:off x="5715000" y="19335750"/>
          <a:ext cx="489857" cy="13607"/>
        </a:xfrm>
        <a:prstGeom prst="straightConnector1">
          <a:avLst/>
        </a:prstGeom>
        <a:ln w="57150">
          <a:solidFill>
            <a:sysClr val="windowText" lastClr="0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0</xdr:colOff>
      <xdr:row>298</xdr:row>
      <xdr:rowOff>27214</xdr:rowOff>
    </xdr:from>
    <xdr:to>
      <xdr:col>37</xdr:col>
      <xdr:colOff>11566</xdr:colOff>
      <xdr:row>305</xdr:row>
      <xdr:rowOff>1360</xdr:rowOff>
    </xdr:to>
    <xdr:cxnSp macro="">
      <xdr:nvCxnSpPr>
        <xdr:cNvPr id="136" name="直線矢印コネクタ 135">
          <a:extLst>
            <a:ext uri="{FF2B5EF4-FFF2-40B4-BE49-F238E27FC236}">
              <a16:creationId xmlns:a16="http://schemas.microsoft.com/office/drawing/2014/main" id="{EFF2D5D8-5506-4CD1-86E9-6988D2E17E6F}"/>
            </a:ext>
          </a:extLst>
        </xdr:cNvPr>
        <xdr:cNvCxnSpPr>
          <a:stCxn id="93" idx="0"/>
        </xdr:cNvCxnSpPr>
      </xdr:nvCxnSpPr>
      <xdr:spPr>
        <a:xfrm flipH="1" flipV="1">
          <a:off x="2571750" y="28411714"/>
          <a:ext cx="964066" cy="640896"/>
        </a:xfrm>
        <a:prstGeom prst="straightConnector1">
          <a:avLst/>
        </a:prstGeom>
        <a:ln w="57150">
          <a:solidFill>
            <a:sysClr val="windowText" lastClr="0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81</xdr:col>
      <xdr:colOff>0</xdr:colOff>
      <xdr:row>311</xdr:row>
      <xdr:rowOff>81642</xdr:rowOff>
    </xdr:from>
    <xdr:to>
      <xdr:col>81</xdr:col>
      <xdr:colOff>9525</xdr:colOff>
      <xdr:row>315</xdr:row>
      <xdr:rowOff>85724</xdr:rowOff>
    </xdr:to>
    <xdr:cxnSp macro="">
      <xdr:nvCxnSpPr>
        <xdr:cNvPr id="139" name="直線矢印コネクタ 138">
          <a:extLst>
            <a:ext uri="{FF2B5EF4-FFF2-40B4-BE49-F238E27FC236}">
              <a16:creationId xmlns:a16="http://schemas.microsoft.com/office/drawing/2014/main" id="{5E9C9D05-7DCC-4D09-81DC-9E5970BF18B4}"/>
            </a:ext>
          </a:extLst>
        </xdr:cNvPr>
        <xdr:cNvCxnSpPr/>
      </xdr:nvCxnSpPr>
      <xdr:spPr>
        <a:xfrm flipH="1" flipV="1">
          <a:off x="7715250" y="21989142"/>
          <a:ext cx="9525" cy="385082"/>
        </a:xfrm>
        <a:prstGeom prst="straightConnector1">
          <a:avLst/>
        </a:prstGeom>
        <a:ln w="57150">
          <a:solidFill>
            <a:sysClr val="windowText" lastClr="0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57151</xdr:colOff>
      <xdr:row>315</xdr:row>
      <xdr:rowOff>40821</xdr:rowOff>
    </xdr:from>
    <xdr:to>
      <xdr:col>50</xdr:col>
      <xdr:colOff>40821</xdr:colOff>
      <xdr:row>323</xdr:row>
      <xdr:rowOff>16329</xdr:rowOff>
    </xdr:to>
    <xdr:sp macro="" textlink="">
      <xdr:nvSpPr>
        <xdr:cNvPr id="141" name="テキスト ボックス 140">
          <a:extLst>
            <a:ext uri="{FF2B5EF4-FFF2-40B4-BE49-F238E27FC236}">
              <a16:creationId xmlns:a16="http://schemas.microsoft.com/office/drawing/2014/main" id="{469F24F9-47A3-4369-AED0-5706E88254C5}"/>
            </a:ext>
          </a:extLst>
        </xdr:cNvPr>
        <xdr:cNvSpPr txBox="1"/>
      </xdr:nvSpPr>
      <xdr:spPr>
        <a:xfrm>
          <a:off x="247651" y="22329321"/>
          <a:ext cx="4555670" cy="737508"/>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r>
            <a:rPr kumimoji="1" lang="ja-JP" altLang="en-US" sz="1600" b="1">
              <a:solidFill>
                <a:srgbClr val="FF0000"/>
              </a:solidFill>
            </a:rPr>
            <a:t>請求書表紙だけでは受付できません</a:t>
          </a:r>
          <a:endParaRPr kumimoji="1" lang="en-US" altLang="ja-JP" sz="1600" b="1">
            <a:solidFill>
              <a:srgbClr val="FF0000"/>
            </a:solidFill>
          </a:endParaRPr>
        </a:p>
        <a:p>
          <a:r>
            <a:rPr kumimoji="1" lang="ja-JP" altLang="en-US" sz="1600" b="1">
              <a:solidFill>
                <a:srgbClr val="FF0000"/>
              </a:solidFill>
            </a:rPr>
            <a:t>必ず請求明細が分かるものを添付してください</a:t>
          </a:r>
          <a:endParaRPr kumimoji="1" lang="en-US" altLang="ja-JP" sz="1600" b="1">
            <a:solidFill>
              <a:srgbClr val="FF0000"/>
            </a:solidFill>
          </a:endParaRPr>
        </a:p>
      </xdr:txBody>
    </xdr:sp>
    <xdr:clientData/>
  </xdr:twoCellAnchor>
  <xdr:twoCellAnchor editAs="oneCell">
    <xdr:from>
      <xdr:col>7</xdr:col>
      <xdr:colOff>40821</xdr:colOff>
      <xdr:row>326</xdr:row>
      <xdr:rowOff>27216</xdr:rowOff>
    </xdr:from>
    <xdr:to>
      <xdr:col>96</xdr:col>
      <xdr:colOff>81642</xdr:colOff>
      <xdr:row>402</xdr:row>
      <xdr:rowOff>29469</xdr:rowOff>
    </xdr:to>
    <xdr:pic>
      <xdr:nvPicPr>
        <xdr:cNvPr id="144" name="図 143">
          <a:extLst>
            <a:ext uri="{FF2B5EF4-FFF2-40B4-BE49-F238E27FC236}">
              <a16:creationId xmlns:a16="http://schemas.microsoft.com/office/drawing/2014/main" id="{662F6D41-03D6-7B10-7156-E10F38FC80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707571" y="31078716"/>
          <a:ext cx="8518071" cy="7241253"/>
        </a:xfrm>
        <a:prstGeom prst="rect">
          <a:avLst/>
        </a:prstGeom>
        <a:solidFill>
          <a:schemeClr val="bg1"/>
        </a:solidFill>
        <a:ln>
          <a:solidFill>
            <a:sysClr val="windowText" lastClr="000000"/>
          </a:solidFill>
        </a:ln>
      </xdr:spPr>
    </xdr:pic>
    <xdr:clientData/>
  </xdr:twoCellAnchor>
  <xdr:twoCellAnchor>
    <xdr:from>
      <xdr:col>2</xdr:col>
      <xdr:colOff>59873</xdr:colOff>
      <xdr:row>363</xdr:row>
      <xdr:rowOff>35375</xdr:rowOff>
    </xdr:from>
    <xdr:to>
      <xdr:col>52</xdr:col>
      <xdr:colOff>40822</xdr:colOff>
      <xdr:row>373</xdr:row>
      <xdr:rowOff>32656</xdr:rowOff>
    </xdr:to>
    <xdr:sp macro="" textlink="">
      <xdr:nvSpPr>
        <xdr:cNvPr id="145" name="テキスト ボックス 144">
          <a:extLst>
            <a:ext uri="{FF2B5EF4-FFF2-40B4-BE49-F238E27FC236}">
              <a16:creationId xmlns:a16="http://schemas.microsoft.com/office/drawing/2014/main" id="{971A67C3-EC67-4B32-9D9A-A61C57EA9A8E}"/>
            </a:ext>
          </a:extLst>
        </xdr:cNvPr>
        <xdr:cNvSpPr txBox="1"/>
      </xdr:nvSpPr>
      <xdr:spPr>
        <a:xfrm>
          <a:off x="250373" y="34611125"/>
          <a:ext cx="4743449" cy="949781"/>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r>
            <a:rPr kumimoji="1" lang="ja-JP" altLang="en-US" sz="1600" b="1">
              <a:solidFill>
                <a:srgbClr val="FF0000"/>
              </a:solidFill>
            </a:rPr>
            <a:t>  </a:t>
          </a:r>
          <a:r>
            <a:rPr kumimoji="1" lang="en-US" altLang="ja-JP" sz="1600" b="1">
              <a:solidFill>
                <a:srgbClr val="FF0000"/>
              </a:solidFill>
            </a:rPr>
            <a:t>※</a:t>
          </a:r>
          <a:r>
            <a:rPr kumimoji="1" lang="ja-JP" altLang="en-US" sz="1600" b="1">
              <a:solidFill>
                <a:srgbClr val="FF0000"/>
              </a:solidFill>
            </a:rPr>
            <a:t>請求明細は指定用紙以外（貴社様式）でも可</a:t>
          </a:r>
          <a:endParaRPr kumimoji="1" lang="en-US" altLang="ja-JP" sz="1600" b="1">
            <a:solidFill>
              <a:srgbClr val="FF0000"/>
            </a:solidFill>
          </a:endParaRPr>
        </a:p>
        <a:p>
          <a:r>
            <a:rPr kumimoji="1" lang="ja-JP" altLang="en-US" sz="1600" b="1">
              <a:solidFill>
                <a:srgbClr val="FF0000"/>
              </a:solidFill>
            </a:rPr>
            <a:t>　　</a:t>
          </a:r>
          <a:r>
            <a:rPr kumimoji="1" lang="ja-JP" altLang="en-US" sz="1600" b="0">
              <a:solidFill>
                <a:sysClr val="windowText" lastClr="000000"/>
              </a:solidFill>
            </a:rPr>
            <a:t>特に様式がない場合にこちらを使用してください</a:t>
          </a:r>
          <a:endParaRPr kumimoji="1" lang="en-US" altLang="ja-JP" sz="1600" b="0">
            <a:solidFill>
              <a:sysClr val="windowText" lastClr="000000"/>
            </a:solidFill>
          </a:endParaRPr>
        </a:p>
      </xdr:txBody>
    </xdr:sp>
    <xdr:clientData/>
  </xdr:twoCellAnchor>
  <xdr:twoCellAnchor editAs="oneCell">
    <xdr:from>
      <xdr:col>35</xdr:col>
      <xdr:colOff>81644</xdr:colOff>
      <xdr:row>97</xdr:row>
      <xdr:rowOff>13606</xdr:rowOff>
    </xdr:from>
    <xdr:to>
      <xdr:col>100</xdr:col>
      <xdr:colOff>54428</xdr:colOff>
      <xdr:row>127</xdr:row>
      <xdr:rowOff>22583</xdr:rowOff>
    </xdr:to>
    <xdr:pic>
      <xdr:nvPicPr>
        <xdr:cNvPr id="147" name="図 146">
          <a:extLst>
            <a:ext uri="{FF2B5EF4-FFF2-40B4-BE49-F238E27FC236}">
              <a16:creationId xmlns:a16="http://schemas.microsoft.com/office/drawing/2014/main" id="{8173419C-D02C-4BB4-A142-29625F031B15}"/>
            </a:ext>
          </a:extLst>
        </xdr:cNvPr>
        <xdr:cNvPicPr>
          <a:picLocks noChangeAspect="1"/>
        </xdr:cNvPicPr>
      </xdr:nvPicPr>
      <xdr:blipFill rotWithShape="1">
        <a:blip xmlns:r="http://schemas.openxmlformats.org/officeDocument/2006/relationships" r:embed="rId4">
          <a:duotone>
            <a:prstClr val="black"/>
            <a:srgbClr val="D9C3A5">
              <a:tint val="50000"/>
              <a:satMod val="180000"/>
            </a:srgbClr>
          </a:duotone>
          <a:extLst>
            <a:ext uri="{28A0092B-C50C-407E-A947-70E740481C1C}">
              <a14:useLocalDpi xmlns:a14="http://schemas.microsoft.com/office/drawing/2010/main" val="0"/>
            </a:ext>
          </a:extLst>
        </a:blip>
        <a:srcRect l="-63" r="572"/>
        <a:stretch/>
      </xdr:blipFill>
      <xdr:spPr>
        <a:xfrm>
          <a:off x="3415394" y="9252856"/>
          <a:ext cx="6164034" cy="2866477"/>
        </a:xfrm>
        <a:prstGeom prst="rect">
          <a:avLst/>
        </a:prstGeom>
        <a:ln w="19050">
          <a:solidFill>
            <a:srgbClr val="C00000"/>
          </a:solidFill>
        </a:ln>
        <a:effectLst>
          <a:outerShdw blurRad="50800" dist="38100" dir="2700000" algn="tl" rotWithShape="0">
            <a:prstClr val="black">
              <a:alpha val="40000"/>
            </a:prstClr>
          </a:outerShdw>
        </a:effectLst>
      </xdr:spPr>
    </xdr:pic>
    <xdr:clientData/>
  </xdr:twoCellAnchor>
  <xdr:twoCellAnchor editAs="oneCell">
    <xdr:from>
      <xdr:col>35</xdr:col>
      <xdr:colOff>85726</xdr:colOff>
      <xdr:row>127</xdr:row>
      <xdr:rowOff>42981</xdr:rowOff>
    </xdr:from>
    <xdr:to>
      <xdr:col>67</xdr:col>
      <xdr:colOff>12427</xdr:colOff>
      <xdr:row>153</xdr:row>
      <xdr:rowOff>31777</xdr:rowOff>
    </xdr:to>
    <xdr:pic>
      <xdr:nvPicPr>
        <xdr:cNvPr id="148" name="図 147">
          <a:extLst>
            <a:ext uri="{FF2B5EF4-FFF2-40B4-BE49-F238E27FC236}">
              <a16:creationId xmlns:a16="http://schemas.microsoft.com/office/drawing/2014/main" id="{E003C6B8-953D-4900-965D-DE53693D2D4F}"/>
            </a:ext>
          </a:extLst>
        </xdr:cNvPr>
        <xdr:cNvPicPr>
          <a:picLocks noChangeAspect="1"/>
        </xdr:cNvPicPr>
      </xdr:nvPicPr>
      <xdr:blipFill>
        <a:blip xmlns:r="http://schemas.openxmlformats.org/officeDocument/2006/relationships" r:embed="rId5">
          <a:duotone>
            <a:prstClr val="black"/>
            <a:srgbClr val="D9C3A5">
              <a:tint val="50000"/>
              <a:satMod val="180000"/>
            </a:srgbClr>
          </a:duotone>
          <a:extLst>
            <a:ext uri="{28A0092B-C50C-407E-A947-70E740481C1C}">
              <a14:useLocalDpi xmlns:a14="http://schemas.microsoft.com/office/drawing/2010/main" val="0"/>
            </a:ext>
          </a:extLst>
        </a:blip>
        <a:srcRect t="2733" b="2733"/>
        <a:stretch/>
      </xdr:blipFill>
      <xdr:spPr>
        <a:xfrm>
          <a:off x="3419476" y="12139731"/>
          <a:ext cx="2974701" cy="2465296"/>
        </a:xfrm>
        <a:prstGeom prst="rect">
          <a:avLst/>
        </a:prstGeom>
        <a:ln w="19050">
          <a:solidFill>
            <a:srgbClr val="C00000"/>
          </a:solidFill>
        </a:ln>
        <a:effectLst>
          <a:outerShdw blurRad="50800" dist="38100" dir="2700000" algn="tl" rotWithShape="0">
            <a:prstClr val="black">
              <a:alpha val="40000"/>
            </a:prstClr>
          </a:outerShdw>
        </a:effectLst>
      </xdr:spPr>
    </xdr:pic>
    <xdr:clientData/>
  </xdr:twoCellAnchor>
  <xdr:twoCellAnchor>
    <xdr:from>
      <xdr:col>21</xdr:col>
      <xdr:colOff>68036</xdr:colOff>
      <xdr:row>132</xdr:row>
      <xdr:rowOff>40822</xdr:rowOff>
    </xdr:from>
    <xdr:to>
      <xdr:col>34</xdr:col>
      <xdr:colOff>0</xdr:colOff>
      <xdr:row>136</xdr:row>
      <xdr:rowOff>1600</xdr:rowOff>
    </xdr:to>
    <xdr:sp macro="" textlink="">
      <xdr:nvSpPr>
        <xdr:cNvPr id="151" name="テキスト ボックス 150">
          <a:extLst>
            <a:ext uri="{FF2B5EF4-FFF2-40B4-BE49-F238E27FC236}">
              <a16:creationId xmlns:a16="http://schemas.microsoft.com/office/drawing/2014/main" id="{2C23E55A-88C4-4362-B0A9-F8037451AEA6}"/>
            </a:ext>
          </a:extLst>
        </xdr:cNvPr>
        <xdr:cNvSpPr txBox="1"/>
      </xdr:nvSpPr>
      <xdr:spPr>
        <a:xfrm>
          <a:off x="2068286" y="12613822"/>
          <a:ext cx="1170214" cy="341778"/>
        </a:xfrm>
        <a:prstGeom prst="rect">
          <a:avLst/>
        </a:prstGeom>
        <a:solidFill>
          <a:srgbClr val="C0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solidFill>
                <a:schemeClr val="bg1"/>
              </a:solidFill>
            </a:rPr>
            <a:t>5</a:t>
          </a:r>
          <a:r>
            <a:rPr kumimoji="1" lang="ja-JP" altLang="en-US" sz="1200" b="1">
              <a:solidFill>
                <a:schemeClr val="bg1"/>
              </a:solidFill>
            </a:rPr>
            <a:t>桁のみ転記</a:t>
          </a:r>
        </a:p>
      </xdr:txBody>
    </xdr:sp>
    <xdr:clientData/>
  </xdr:twoCellAnchor>
  <xdr:twoCellAnchor>
    <xdr:from>
      <xdr:col>36</xdr:col>
      <xdr:colOff>2722</xdr:colOff>
      <xdr:row>127</xdr:row>
      <xdr:rowOff>16328</xdr:rowOff>
    </xdr:from>
    <xdr:to>
      <xdr:col>45</xdr:col>
      <xdr:colOff>66675</xdr:colOff>
      <xdr:row>153</xdr:row>
      <xdr:rowOff>38099</xdr:rowOff>
    </xdr:to>
    <xdr:sp macro="" textlink="">
      <xdr:nvSpPr>
        <xdr:cNvPr id="152" name="正方形/長方形 151">
          <a:extLst>
            <a:ext uri="{FF2B5EF4-FFF2-40B4-BE49-F238E27FC236}">
              <a16:creationId xmlns:a16="http://schemas.microsoft.com/office/drawing/2014/main" id="{96E88EE2-6D72-40B5-957E-29B19F1DCF88}"/>
            </a:ext>
          </a:extLst>
        </xdr:cNvPr>
        <xdr:cNvSpPr/>
      </xdr:nvSpPr>
      <xdr:spPr>
        <a:xfrm>
          <a:off x="3431722" y="12113078"/>
          <a:ext cx="921203" cy="2498271"/>
        </a:xfrm>
        <a:prstGeom prst="rect">
          <a:avLst/>
        </a:prstGeom>
        <a:noFill/>
        <a:ln w="3810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43542</xdr:colOff>
      <xdr:row>101</xdr:row>
      <xdr:rowOff>5443</xdr:rowOff>
    </xdr:from>
    <xdr:to>
      <xdr:col>67</xdr:col>
      <xdr:colOff>95249</xdr:colOff>
      <xdr:row>103</xdr:row>
      <xdr:rowOff>30943</xdr:rowOff>
    </xdr:to>
    <xdr:sp macro="" textlink="">
      <xdr:nvSpPr>
        <xdr:cNvPr id="153" name="正方形/長方形 152">
          <a:extLst>
            <a:ext uri="{FF2B5EF4-FFF2-40B4-BE49-F238E27FC236}">
              <a16:creationId xmlns:a16="http://schemas.microsoft.com/office/drawing/2014/main" id="{3521D9E2-CE1A-4395-93A1-FB6ABC448E20}"/>
            </a:ext>
          </a:extLst>
        </xdr:cNvPr>
        <xdr:cNvSpPr/>
      </xdr:nvSpPr>
      <xdr:spPr>
        <a:xfrm>
          <a:off x="3472542" y="9625693"/>
          <a:ext cx="3004457" cy="216000"/>
        </a:xfrm>
        <a:prstGeom prst="rect">
          <a:avLst/>
        </a:prstGeom>
        <a:noFill/>
        <a:ln w="3810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43542</xdr:colOff>
      <xdr:row>103</xdr:row>
      <xdr:rowOff>28574</xdr:rowOff>
    </xdr:from>
    <xdr:to>
      <xdr:col>68</xdr:col>
      <xdr:colOff>1542</xdr:colOff>
      <xdr:row>105</xdr:row>
      <xdr:rowOff>54074</xdr:rowOff>
    </xdr:to>
    <xdr:sp macro="" textlink="">
      <xdr:nvSpPr>
        <xdr:cNvPr id="154" name="正方形/長方形 153">
          <a:extLst>
            <a:ext uri="{FF2B5EF4-FFF2-40B4-BE49-F238E27FC236}">
              <a16:creationId xmlns:a16="http://schemas.microsoft.com/office/drawing/2014/main" id="{7DB42840-FB48-46A6-9E0B-A46B0B7C7EF4}"/>
            </a:ext>
          </a:extLst>
        </xdr:cNvPr>
        <xdr:cNvSpPr/>
      </xdr:nvSpPr>
      <xdr:spPr>
        <a:xfrm>
          <a:off x="3472542" y="9839324"/>
          <a:ext cx="3006000" cy="216000"/>
        </a:xfrm>
        <a:prstGeom prst="rect">
          <a:avLst/>
        </a:prstGeom>
        <a:noFill/>
        <a:ln w="3810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31296</xdr:colOff>
      <xdr:row>112</xdr:row>
      <xdr:rowOff>47625</xdr:rowOff>
    </xdr:from>
    <xdr:to>
      <xdr:col>100</xdr:col>
      <xdr:colOff>19050</xdr:colOff>
      <xdr:row>115</xdr:row>
      <xdr:rowOff>25854</xdr:rowOff>
    </xdr:to>
    <xdr:sp macro="" textlink="">
      <xdr:nvSpPr>
        <xdr:cNvPr id="155" name="正方形/長方形 154">
          <a:extLst>
            <a:ext uri="{FF2B5EF4-FFF2-40B4-BE49-F238E27FC236}">
              <a16:creationId xmlns:a16="http://schemas.microsoft.com/office/drawing/2014/main" id="{8BAEF651-0F80-4EFF-A90E-5690DAD5AFD7}"/>
            </a:ext>
          </a:extLst>
        </xdr:cNvPr>
        <xdr:cNvSpPr/>
      </xdr:nvSpPr>
      <xdr:spPr>
        <a:xfrm>
          <a:off x="6889296" y="10715625"/>
          <a:ext cx="2654754" cy="263979"/>
        </a:xfrm>
        <a:prstGeom prst="rect">
          <a:avLst/>
        </a:prstGeom>
        <a:noFill/>
        <a:ln w="3810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27214</xdr:colOff>
      <xdr:row>127</xdr:row>
      <xdr:rowOff>13607</xdr:rowOff>
    </xdr:from>
    <xdr:to>
      <xdr:col>37</xdr:col>
      <xdr:colOff>54429</xdr:colOff>
      <xdr:row>132</xdr:row>
      <xdr:rowOff>68036</xdr:rowOff>
    </xdr:to>
    <xdr:cxnSp macro="">
      <xdr:nvCxnSpPr>
        <xdr:cNvPr id="156" name="直線矢印コネクタ 155">
          <a:extLst>
            <a:ext uri="{FF2B5EF4-FFF2-40B4-BE49-F238E27FC236}">
              <a16:creationId xmlns:a16="http://schemas.microsoft.com/office/drawing/2014/main" id="{E10251F5-B15A-4745-B9E5-CE2E8849E06D}"/>
            </a:ext>
          </a:extLst>
        </xdr:cNvPr>
        <xdr:cNvCxnSpPr/>
      </xdr:nvCxnSpPr>
      <xdr:spPr>
        <a:xfrm flipH="1" flipV="1">
          <a:off x="1265464" y="12110357"/>
          <a:ext cx="2313215" cy="530679"/>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13606</xdr:colOff>
      <xdr:row>99</xdr:row>
      <xdr:rowOff>2721</xdr:rowOff>
    </xdr:from>
    <xdr:to>
      <xdr:col>36</xdr:col>
      <xdr:colOff>27214</xdr:colOff>
      <xdr:row>102</xdr:row>
      <xdr:rowOff>16329</xdr:rowOff>
    </xdr:to>
    <xdr:cxnSp macro="">
      <xdr:nvCxnSpPr>
        <xdr:cNvPr id="159" name="直線矢印コネクタ 158">
          <a:extLst>
            <a:ext uri="{FF2B5EF4-FFF2-40B4-BE49-F238E27FC236}">
              <a16:creationId xmlns:a16="http://schemas.microsoft.com/office/drawing/2014/main" id="{55D48C2A-8A37-4236-BC99-74D4CD23092A}"/>
            </a:ext>
          </a:extLst>
        </xdr:cNvPr>
        <xdr:cNvCxnSpPr/>
      </xdr:nvCxnSpPr>
      <xdr:spPr>
        <a:xfrm flipH="1" flipV="1">
          <a:off x="2394856" y="9432471"/>
          <a:ext cx="1061358" cy="299358"/>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68</xdr:col>
      <xdr:colOff>1542</xdr:colOff>
      <xdr:row>95</xdr:row>
      <xdr:rowOff>81643</xdr:rowOff>
    </xdr:from>
    <xdr:to>
      <xdr:col>90</xdr:col>
      <xdr:colOff>81643</xdr:colOff>
      <xdr:row>104</xdr:row>
      <xdr:rowOff>41324</xdr:rowOff>
    </xdr:to>
    <xdr:cxnSp macro="">
      <xdr:nvCxnSpPr>
        <xdr:cNvPr id="163" name="直線矢印コネクタ 162">
          <a:extLst>
            <a:ext uri="{FF2B5EF4-FFF2-40B4-BE49-F238E27FC236}">
              <a16:creationId xmlns:a16="http://schemas.microsoft.com/office/drawing/2014/main" id="{AD2A738B-B304-4BDD-B8B5-1A09C7C67B59}"/>
            </a:ext>
          </a:extLst>
        </xdr:cNvPr>
        <xdr:cNvCxnSpPr>
          <a:stCxn id="154" idx="3"/>
        </xdr:cNvCxnSpPr>
      </xdr:nvCxnSpPr>
      <xdr:spPr>
        <a:xfrm flipV="1">
          <a:off x="6478542" y="9130393"/>
          <a:ext cx="2175601" cy="816931"/>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92</xdr:col>
      <xdr:colOff>40822</xdr:colOff>
      <xdr:row>116</xdr:row>
      <xdr:rowOff>13607</xdr:rowOff>
    </xdr:from>
    <xdr:to>
      <xdr:col>95</xdr:col>
      <xdr:colOff>54429</xdr:colOff>
      <xdr:row>130</xdr:row>
      <xdr:rowOff>27214</xdr:rowOff>
    </xdr:to>
    <xdr:cxnSp macro="">
      <xdr:nvCxnSpPr>
        <xdr:cNvPr id="166" name="直線矢印コネクタ 165">
          <a:extLst>
            <a:ext uri="{FF2B5EF4-FFF2-40B4-BE49-F238E27FC236}">
              <a16:creationId xmlns:a16="http://schemas.microsoft.com/office/drawing/2014/main" id="{4E676A45-E327-47F2-8EA6-C2679C21EAF9}"/>
            </a:ext>
          </a:extLst>
        </xdr:cNvPr>
        <xdr:cNvCxnSpPr/>
      </xdr:nvCxnSpPr>
      <xdr:spPr>
        <a:xfrm>
          <a:off x="8803822" y="11062607"/>
          <a:ext cx="299357" cy="1347107"/>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43542</xdr:colOff>
      <xdr:row>110</xdr:row>
      <xdr:rowOff>42183</xdr:rowOff>
    </xdr:from>
    <xdr:to>
      <xdr:col>68</xdr:col>
      <xdr:colOff>1542</xdr:colOff>
      <xdr:row>115</xdr:row>
      <xdr:rowOff>9525</xdr:rowOff>
    </xdr:to>
    <xdr:sp macro="" textlink="">
      <xdr:nvSpPr>
        <xdr:cNvPr id="173" name="正方形/長方形 172">
          <a:extLst>
            <a:ext uri="{FF2B5EF4-FFF2-40B4-BE49-F238E27FC236}">
              <a16:creationId xmlns:a16="http://schemas.microsoft.com/office/drawing/2014/main" id="{9E061B7B-1117-47C0-AC0D-5F8E2B60280D}"/>
            </a:ext>
          </a:extLst>
        </xdr:cNvPr>
        <xdr:cNvSpPr/>
      </xdr:nvSpPr>
      <xdr:spPr>
        <a:xfrm>
          <a:off x="3472542" y="10519683"/>
          <a:ext cx="3006000" cy="443592"/>
        </a:xfrm>
        <a:prstGeom prst="rect">
          <a:avLst/>
        </a:prstGeom>
        <a:noFill/>
        <a:ln w="3810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74</xdr:col>
      <xdr:colOff>27214</xdr:colOff>
      <xdr:row>148</xdr:row>
      <xdr:rowOff>0</xdr:rowOff>
    </xdr:from>
    <xdr:to>
      <xdr:col>90</xdr:col>
      <xdr:colOff>80094</xdr:colOff>
      <xdr:row>154</xdr:row>
      <xdr:rowOff>0</xdr:rowOff>
    </xdr:to>
    <xdr:pic>
      <xdr:nvPicPr>
        <xdr:cNvPr id="178" name="図 177">
          <a:extLst>
            <a:ext uri="{FF2B5EF4-FFF2-40B4-BE49-F238E27FC236}">
              <a16:creationId xmlns:a16="http://schemas.microsoft.com/office/drawing/2014/main" id="{5FFFD196-D684-402D-858F-9E2F15A3B45D}"/>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723" b="5048"/>
        <a:stretch/>
      </xdr:blipFill>
      <xdr:spPr>
        <a:xfrm>
          <a:off x="7075714" y="14097000"/>
          <a:ext cx="1576880" cy="571500"/>
        </a:xfrm>
        <a:prstGeom prst="rect">
          <a:avLst/>
        </a:prstGeom>
      </xdr:spPr>
    </xdr:pic>
    <xdr:clientData/>
  </xdr:twoCellAnchor>
  <xdr:twoCellAnchor>
    <xdr:from>
      <xdr:col>32</xdr:col>
      <xdr:colOff>13607</xdr:colOff>
      <xdr:row>105</xdr:row>
      <xdr:rowOff>81643</xdr:rowOff>
    </xdr:from>
    <xdr:to>
      <xdr:col>37</xdr:col>
      <xdr:colOff>13607</xdr:colOff>
      <xdr:row>110</xdr:row>
      <xdr:rowOff>54429</xdr:rowOff>
    </xdr:to>
    <xdr:cxnSp macro="">
      <xdr:nvCxnSpPr>
        <xdr:cNvPr id="171" name="直線矢印コネクタ 170">
          <a:extLst>
            <a:ext uri="{FF2B5EF4-FFF2-40B4-BE49-F238E27FC236}">
              <a16:creationId xmlns:a16="http://schemas.microsoft.com/office/drawing/2014/main" id="{3425F63D-9705-4110-AEB0-9C8B9C580EB6}"/>
            </a:ext>
          </a:extLst>
        </xdr:cNvPr>
        <xdr:cNvCxnSpPr/>
      </xdr:nvCxnSpPr>
      <xdr:spPr>
        <a:xfrm flipH="1" flipV="1">
          <a:off x="3061607" y="10082893"/>
          <a:ext cx="476250" cy="449036"/>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36217</xdr:colOff>
      <xdr:row>174</xdr:row>
      <xdr:rowOff>57150</xdr:rowOff>
    </xdr:from>
    <xdr:to>
      <xdr:col>96</xdr:col>
      <xdr:colOff>24409</xdr:colOff>
      <xdr:row>239</xdr:row>
      <xdr:rowOff>76200</xdr:rowOff>
    </xdr:to>
    <xdr:pic>
      <xdr:nvPicPr>
        <xdr:cNvPr id="5" name="図 4">
          <a:extLst>
            <a:ext uri="{FF2B5EF4-FFF2-40B4-BE49-F238E27FC236}">
              <a16:creationId xmlns:a16="http://schemas.microsoft.com/office/drawing/2014/main" id="{11CE4C35-317A-2FA4-DAAD-8069FD4C2E8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131467" y="16630650"/>
          <a:ext cx="9036942" cy="6210300"/>
        </a:xfrm>
        <a:prstGeom prst="rect">
          <a:avLst/>
        </a:prstGeom>
        <a:ln>
          <a:solidFill>
            <a:sysClr val="windowText" lastClr="000000"/>
          </a:solidFill>
        </a:ln>
      </xdr:spPr>
    </xdr:pic>
    <xdr:clientData/>
  </xdr:twoCellAnchor>
  <xdr:twoCellAnchor>
    <xdr:from>
      <xdr:col>2</xdr:col>
      <xdr:colOff>38100</xdr:colOff>
      <xdr:row>204</xdr:row>
      <xdr:rowOff>66676</xdr:rowOff>
    </xdr:from>
    <xdr:to>
      <xdr:col>16</xdr:col>
      <xdr:colOff>9525</xdr:colOff>
      <xdr:row>210</xdr:row>
      <xdr:rowOff>19050</xdr:rowOff>
    </xdr:to>
    <xdr:sp macro="" textlink="">
      <xdr:nvSpPr>
        <xdr:cNvPr id="10" name="正方形/長方形 9">
          <a:extLst>
            <a:ext uri="{FF2B5EF4-FFF2-40B4-BE49-F238E27FC236}">
              <a16:creationId xmlns:a16="http://schemas.microsoft.com/office/drawing/2014/main" id="{7C7E6838-4FCA-4AD6-AC04-E2272B918B44}"/>
            </a:ext>
          </a:extLst>
        </xdr:cNvPr>
        <xdr:cNvSpPr/>
      </xdr:nvSpPr>
      <xdr:spPr>
        <a:xfrm>
          <a:off x="228600" y="19497676"/>
          <a:ext cx="1304925" cy="523874"/>
        </a:xfrm>
        <a:prstGeom prst="rect">
          <a:avLst/>
        </a:prstGeom>
        <a:noFill/>
        <a:ln w="3810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69</xdr:col>
      <xdr:colOff>66675</xdr:colOff>
      <xdr:row>204</xdr:row>
      <xdr:rowOff>66676</xdr:rowOff>
    </xdr:from>
    <xdr:to>
      <xdr:col>80</xdr:col>
      <xdr:colOff>57150</xdr:colOff>
      <xdr:row>209</xdr:row>
      <xdr:rowOff>85725</xdr:rowOff>
    </xdr:to>
    <xdr:sp macro="" textlink="">
      <xdr:nvSpPr>
        <xdr:cNvPr id="11" name="正方形/長方形 10">
          <a:extLst>
            <a:ext uri="{FF2B5EF4-FFF2-40B4-BE49-F238E27FC236}">
              <a16:creationId xmlns:a16="http://schemas.microsoft.com/office/drawing/2014/main" id="{B99A069C-438B-459A-B421-B6E42200EFAF}"/>
            </a:ext>
          </a:extLst>
        </xdr:cNvPr>
        <xdr:cNvSpPr/>
      </xdr:nvSpPr>
      <xdr:spPr>
        <a:xfrm>
          <a:off x="6638925" y="19497676"/>
          <a:ext cx="1038225" cy="495299"/>
        </a:xfrm>
        <a:prstGeom prst="rect">
          <a:avLst/>
        </a:prstGeom>
        <a:noFill/>
        <a:ln w="3810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19050</xdr:colOff>
      <xdr:row>163</xdr:row>
      <xdr:rowOff>28575</xdr:rowOff>
    </xdr:from>
    <xdr:to>
      <xdr:col>46</xdr:col>
      <xdr:colOff>85725</xdr:colOff>
      <xdr:row>170</xdr:row>
      <xdr:rowOff>42182</xdr:rowOff>
    </xdr:to>
    <xdr:sp macro="" textlink="">
      <xdr:nvSpPr>
        <xdr:cNvPr id="12" name="テキスト ボックス 11">
          <a:extLst>
            <a:ext uri="{FF2B5EF4-FFF2-40B4-BE49-F238E27FC236}">
              <a16:creationId xmlns:a16="http://schemas.microsoft.com/office/drawing/2014/main" id="{2F6CEA14-463B-4A87-900A-87A4AFBFF68B}"/>
            </a:ext>
          </a:extLst>
        </xdr:cNvPr>
        <xdr:cNvSpPr txBox="1"/>
      </xdr:nvSpPr>
      <xdr:spPr>
        <a:xfrm>
          <a:off x="114300" y="15554325"/>
          <a:ext cx="4352925" cy="680357"/>
        </a:xfrm>
        <a:prstGeom prst="rect">
          <a:avLst/>
        </a:prstGeom>
        <a:solidFill>
          <a:schemeClr val="accent6">
            <a:lumMod val="40000"/>
            <a:lumOff val="6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ctr"/>
          <a:r>
            <a:rPr kumimoji="1" lang="ja-JP" altLang="en-US" sz="2400" b="1">
              <a:solidFill>
                <a:sysClr val="windowText" lastClr="000000"/>
              </a:solidFill>
            </a:rPr>
            <a:t>前回迄受領金額の確認箇所</a:t>
          </a:r>
        </a:p>
      </xdr:txBody>
    </xdr:sp>
    <xdr:clientData/>
  </xdr:twoCellAnchor>
  <xdr:twoCellAnchor>
    <xdr:from>
      <xdr:col>63</xdr:col>
      <xdr:colOff>85725</xdr:colOff>
      <xdr:row>182</xdr:row>
      <xdr:rowOff>85725</xdr:rowOff>
    </xdr:from>
    <xdr:to>
      <xdr:col>98</xdr:col>
      <xdr:colOff>66675</xdr:colOff>
      <xdr:row>201</xdr:row>
      <xdr:rowOff>47625</xdr:rowOff>
    </xdr:to>
    <xdr:sp macro="" textlink="">
      <xdr:nvSpPr>
        <xdr:cNvPr id="13" name="テキスト ボックス 12">
          <a:extLst>
            <a:ext uri="{FF2B5EF4-FFF2-40B4-BE49-F238E27FC236}">
              <a16:creationId xmlns:a16="http://schemas.microsoft.com/office/drawing/2014/main" id="{365C9DC1-69EB-4B68-87E6-C64BB7EF3B4A}"/>
            </a:ext>
          </a:extLst>
        </xdr:cNvPr>
        <xdr:cNvSpPr txBox="1"/>
      </xdr:nvSpPr>
      <xdr:spPr>
        <a:xfrm>
          <a:off x="6086475" y="17421225"/>
          <a:ext cx="3314700" cy="1771650"/>
        </a:xfrm>
        <a:prstGeom prst="rect">
          <a:avLst/>
        </a:prstGeom>
        <a:solidFill>
          <a:schemeClr val="accent6">
            <a:lumMod val="20000"/>
            <a:lumOff val="80000"/>
          </a:schemeClr>
        </a:solidFill>
        <a:ln w="19050" cmpd="sng">
          <a:solidFill>
            <a:srgbClr val="C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b="1"/>
            <a:t>【</a:t>
          </a:r>
          <a:r>
            <a:rPr kumimoji="1" lang="ja-JP" altLang="en-US" sz="1200" b="1"/>
            <a:t>前回迄受領金額</a:t>
          </a:r>
          <a:r>
            <a:rPr kumimoji="1" lang="en-US" altLang="ja-JP" sz="1200" b="1"/>
            <a:t>】</a:t>
          </a:r>
        </a:p>
        <a:p>
          <a:r>
            <a:rPr kumimoji="1" lang="ja-JP" altLang="en-US" sz="1100" b="1"/>
            <a:t>支払通知書の該当する注文番号の</a:t>
          </a:r>
          <a:endParaRPr kumimoji="1" lang="en-US" altLang="ja-JP" sz="1100" b="1"/>
        </a:p>
        <a:p>
          <a:r>
            <a:rPr kumimoji="1" lang="ja-JP" altLang="en-US" sz="1100" b="1"/>
            <a:t>検収金額を</a:t>
          </a:r>
          <a:r>
            <a:rPr kumimoji="1" lang="ja-JP" altLang="en-US" sz="1400" b="1" u="sng">
              <a:solidFill>
                <a:srgbClr val="FF0000"/>
              </a:solidFill>
            </a:rPr>
            <a:t>累計した金額（</a:t>
          </a:r>
          <a:r>
            <a:rPr kumimoji="1" lang="en-US" altLang="ja-JP" sz="1400" b="1" u="sng">
              <a:solidFill>
                <a:srgbClr val="FF0000"/>
              </a:solidFill>
            </a:rPr>
            <a:t>※</a:t>
          </a:r>
          <a:r>
            <a:rPr kumimoji="1" lang="ja-JP" altLang="en-US" sz="1400" b="1" u="sng">
              <a:solidFill>
                <a:srgbClr val="FF0000"/>
              </a:solidFill>
            </a:rPr>
            <a:t>）</a:t>
          </a:r>
          <a:r>
            <a:rPr kumimoji="1" lang="ja-JP" altLang="en-US" sz="1100" b="1"/>
            <a:t>を記載</a:t>
          </a:r>
          <a:endParaRPr kumimoji="1" lang="en-US" altLang="ja-JP" sz="1100" b="1"/>
        </a:p>
        <a:p>
          <a:r>
            <a:rPr kumimoji="1" lang="ja-JP" altLang="en-US" sz="1100" b="1"/>
            <a:t>　　　　　　　（マイナス表記除く）</a:t>
          </a:r>
          <a:endParaRPr kumimoji="1" lang="en-US" altLang="ja-JP" sz="1100" b="1"/>
        </a:p>
        <a:p>
          <a:endParaRPr kumimoji="1" lang="en-US" altLang="ja-JP" sz="1100" b="1"/>
        </a:p>
        <a:p>
          <a:r>
            <a:rPr kumimoji="1" lang="en-US" altLang="ja-JP" sz="1400" b="1" u="none">
              <a:solidFill>
                <a:srgbClr val="FF0000"/>
              </a:solidFill>
            </a:rPr>
            <a:t>※</a:t>
          </a:r>
          <a:r>
            <a:rPr kumimoji="1" lang="ja-JP" altLang="en-US" sz="1100" b="1" u="none">
              <a:solidFill>
                <a:srgbClr val="FF0000"/>
              </a:solidFill>
            </a:rPr>
            <a:t>　</a:t>
          </a:r>
          <a:r>
            <a:rPr kumimoji="1" lang="ja-JP" altLang="en-US" sz="1100" b="1" u="sng">
              <a:solidFill>
                <a:sysClr val="windowText" lastClr="000000"/>
              </a:solidFill>
            </a:rPr>
            <a:t>前回だけではなく</a:t>
          </a:r>
          <a:endParaRPr kumimoji="1" lang="en-US" altLang="ja-JP" sz="1100" b="1" u="sng">
            <a:solidFill>
              <a:sysClr val="windowText" lastClr="000000"/>
            </a:solidFill>
          </a:endParaRPr>
        </a:p>
        <a:p>
          <a:r>
            <a:rPr kumimoji="1" lang="ja-JP" altLang="en-US" sz="1100" b="1" u="none">
              <a:solidFill>
                <a:sysClr val="windowText" lastClr="000000"/>
              </a:solidFill>
            </a:rPr>
            <a:t>　　   </a:t>
          </a:r>
          <a:r>
            <a:rPr kumimoji="1" lang="ja-JP" altLang="en-US" sz="1200" b="1" u="sng">
              <a:solidFill>
                <a:srgbClr val="FF0000"/>
              </a:solidFill>
            </a:rPr>
            <a:t>前回までに受領している金額の合計</a:t>
          </a:r>
          <a:endParaRPr kumimoji="1" lang="en-US" altLang="ja-JP" sz="1200" b="1" u="sng">
            <a:solidFill>
              <a:srgbClr val="FF0000"/>
            </a:solidFill>
          </a:endParaRPr>
        </a:p>
        <a:p>
          <a:r>
            <a:rPr kumimoji="1" lang="ja-JP" altLang="en-US" sz="1100" b="1" u="none">
              <a:solidFill>
                <a:srgbClr val="FF0000"/>
              </a:solidFill>
            </a:rPr>
            <a:t>　　　　　　　　　　　　　　　　</a:t>
          </a:r>
          <a:r>
            <a:rPr kumimoji="1" lang="ja-JP" altLang="en-US" sz="1100" b="1" u="sng">
              <a:solidFill>
                <a:sysClr val="windowText" lastClr="000000"/>
              </a:solidFill>
            </a:rPr>
            <a:t>を入力してください</a:t>
          </a:r>
        </a:p>
      </xdr:txBody>
    </xdr:sp>
    <xdr:clientData/>
  </xdr:twoCellAnchor>
  <xdr:twoCellAnchor>
    <xdr:from>
      <xdr:col>2</xdr:col>
      <xdr:colOff>76200</xdr:colOff>
      <xdr:row>220</xdr:row>
      <xdr:rowOff>38100</xdr:rowOff>
    </xdr:from>
    <xdr:to>
      <xdr:col>21</xdr:col>
      <xdr:colOff>47625</xdr:colOff>
      <xdr:row>228</xdr:row>
      <xdr:rowOff>19050</xdr:rowOff>
    </xdr:to>
    <xdr:sp macro="" textlink="">
      <xdr:nvSpPr>
        <xdr:cNvPr id="15" name="テキスト ボックス 14">
          <a:extLst>
            <a:ext uri="{FF2B5EF4-FFF2-40B4-BE49-F238E27FC236}">
              <a16:creationId xmlns:a16="http://schemas.microsoft.com/office/drawing/2014/main" id="{C062EE01-EC66-40B2-9CE7-9A6966A186B5}"/>
            </a:ext>
          </a:extLst>
        </xdr:cNvPr>
        <xdr:cNvSpPr txBox="1"/>
      </xdr:nvSpPr>
      <xdr:spPr>
        <a:xfrm>
          <a:off x="266700" y="20993100"/>
          <a:ext cx="1781175" cy="742950"/>
        </a:xfrm>
        <a:prstGeom prst="rect">
          <a:avLst/>
        </a:prstGeom>
        <a:solidFill>
          <a:schemeClr val="accent6">
            <a:lumMod val="20000"/>
            <a:lumOff val="80000"/>
          </a:schemeClr>
        </a:solidFill>
        <a:ln w="19050" cmpd="sng">
          <a:solidFill>
            <a:srgbClr val="C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a:t>工事番号の左７桁</a:t>
          </a:r>
          <a:endParaRPr kumimoji="1" lang="en-US" altLang="ja-JP" sz="1100" b="1"/>
        </a:p>
        <a:p>
          <a:pPr algn="l"/>
          <a:r>
            <a:rPr kumimoji="1" lang="ja-JP" altLang="en-US" sz="1100" b="1"/>
            <a:t>伝票№の右</a:t>
          </a:r>
          <a:r>
            <a:rPr kumimoji="1" lang="en-US" altLang="ja-JP" sz="1100" b="1"/>
            <a:t>3</a:t>
          </a:r>
          <a:r>
            <a:rPr kumimoji="1" lang="ja-JP" altLang="en-US" sz="1100" b="1"/>
            <a:t>桁</a:t>
          </a:r>
          <a:endParaRPr kumimoji="1" lang="en-US" altLang="ja-JP" sz="1100" b="1"/>
        </a:p>
        <a:p>
          <a:pPr algn="l"/>
          <a:r>
            <a:rPr kumimoji="1" lang="ja-JP" altLang="en-US" sz="1100" b="1"/>
            <a:t>が注文番号に該当します</a:t>
          </a:r>
          <a:endParaRPr kumimoji="1" lang="en-US" altLang="ja-JP" sz="1100" b="1"/>
        </a:p>
      </xdr:txBody>
    </xdr:sp>
    <xdr:clientData/>
  </xdr:twoCellAnchor>
  <xdr:twoCellAnchor>
    <xdr:from>
      <xdr:col>10</xdr:col>
      <xdr:colOff>19050</xdr:colOff>
      <xdr:row>212</xdr:row>
      <xdr:rowOff>57150</xdr:rowOff>
    </xdr:from>
    <xdr:to>
      <xdr:col>10</xdr:col>
      <xdr:colOff>47625</xdr:colOff>
      <xdr:row>220</xdr:row>
      <xdr:rowOff>0</xdr:rowOff>
    </xdr:to>
    <xdr:cxnSp macro="">
      <xdr:nvCxnSpPr>
        <xdr:cNvPr id="16" name="直線矢印コネクタ 15">
          <a:extLst>
            <a:ext uri="{FF2B5EF4-FFF2-40B4-BE49-F238E27FC236}">
              <a16:creationId xmlns:a16="http://schemas.microsoft.com/office/drawing/2014/main" id="{D9B58A3D-26C3-49B9-AFCE-0DB7DC1B5CFE}"/>
            </a:ext>
          </a:extLst>
        </xdr:cNvPr>
        <xdr:cNvCxnSpPr/>
      </xdr:nvCxnSpPr>
      <xdr:spPr>
        <a:xfrm flipV="1">
          <a:off x="971550" y="20250150"/>
          <a:ext cx="28575" cy="704850"/>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55</xdr:col>
      <xdr:colOff>19050</xdr:colOff>
      <xdr:row>222</xdr:row>
      <xdr:rowOff>28575</xdr:rowOff>
    </xdr:from>
    <xdr:to>
      <xdr:col>92</xdr:col>
      <xdr:colOff>66675</xdr:colOff>
      <xdr:row>231</xdr:row>
      <xdr:rowOff>76200</xdr:rowOff>
    </xdr:to>
    <xdr:sp macro="" textlink="">
      <xdr:nvSpPr>
        <xdr:cNvPr id="19" name="テキスト ボックス 18">
          <a:extLst>
            <a:ext uri="{FF2B5EF4-FFF2-40B4-BE49-F238E27FC236}">
              <a16:creationId xmlns:a16="http://schemas.microsoft.com/office/drawing/2014/main" id="{1E772B07-A537-40FA-BBBF-6D0060D20828}"/>
            </a:ext>
          </a:extLst>
        </xdr:cNvPr>
        <xdr:cNvSpPr txBox="1"/>
      </xdr:nvSpPr>
      <xdr:spPr>
        <a:xfrm>
          <a:off x="5257800" y="21174075"/>
          <a:ext cx="3571875" cy="904875"/>
        </a:xfrm>
        <a:prstGeom prst="rect">
          <a:avLst/>
        </a:prstGeom>
        <a:solidFill>
          <a:schemeClr val="accent6">
            <a:lumMod val="20000"/>
            <a:lumOff val="80000"/>
          </a:schemeClr>
        </a:solidFill>
        <a:ln w="19050" cmpd="sng">
          <a:solidFill>
            <a:srgbClr val="C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例の場合</a:t>
          </a:r>
          <a:r>
            <a:rPr kumimoji="1" lang="en-US" altLang="ja-JP" sz="1100" b="1"/>
            <a:t>】</a:t>
          </a:r>
        </a:p>
        <a:p>
          <a:r>
            <a:rPr kumimoji="1" lang="en-US" altLang="ja-JP" sz="1100" b="1"/>
            <a:t>9,240,000 </a:t>
          </a:r>
          <a:r>
            <a:rPr kumimoji="1" lang="ja-JP" altLang="en-US" sz="1100" b="1"/>
            <a:t>が受領金額</a:t>
          </a:r>
          <a:endParaRPr kumimoji="1" lang="en-US" altLang="ja-JP" sz="1100" b="1"/>
        </a:p>
        <a:p>
          <a:endParaRPr kumimoji="1" lang="en-US" altLang="ja-JP" sz="1100" b="1"/>
        </a:p>
        <a:p>
          <a:r>
            <a:rPr kumimoji="1" lang="en-US" altLang="ja-JP" sz="1100" b="1"/>
            <a:t>-88,000</a:t>
          </a:r>
          <a:r>
            <a:rPr kumimoji="1" lang="ja-JP" altLang="en-US" sz="1100" b="1"/>
            <a:t>は相殺金額の為、計算に含めないでください</a:t>
          </a:r>
          <a:endParaRPr kumimoji="1" lang="en-US" altLang="ja-JP" sz="1100" b="1"/>
        </a:p>
      </xdr:txBody>
    </xdr:sp>
    <xdr:clientData/>
  </xdr:twoCellAnchor>
  <xdr:twoCellAnchor>
    <xdr:from>
      <xdr:col>71</xdr:col>
      <xdr:colOff>66675</xdr:colOff>
      <xdr:row>210</xdr:row>
      <xdr:rowOff>38100</xdr:rowOff>
    </xdr:from>
    <xdr:to>
      <xdr:col>71</xdr:col>
      <xdr:colOff>76200</xdr:colOff>
      <xdr:row>223</xdr:row>
      <xdr:rowOff>0</xdr:rowOff>
    </xdr:to>
    <xdr:cxnSp macro="">
      <xdr:nvCxnSpPr>
        <xdr:cNvPr id="20" name="直線矢印コネクタ 19">
          <a:extLst>
            <a:ext uri="{FF2B5EF4-FFF2-40B4-BE49-F238E27FC236}">
              <a16:creationId xmlns:a16="http://schemas.microsoft.com/office/drawing/2014/main" id="{C100810F-3C07-4E67-BCB1-1198D8952229}"/>
            </a:ext>
          </a:extLst>
        </xdr:cNvPr>
        <xdr:cNvCxnSpPr/>
      </xdr:nvCxnSpPr>
      <xdr:spPr>
        <a:xfrm flipV="1">
          <a:off x="6829425" y="20040600"/>
          <a:ext cx="9525" cy="1200150"/>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9525</xdr:colOff>
      <xdr:row>209</xdr:row>
      <xdr:rowOff>28575</xdr:rowOff>
    </xdr:from>
    <xdr:to>
      <xdr:col>7</xdr:col>
      <xdr:colOff>85725</xdr:colOff>
      <xdr:row>209</xdr:row>
      <xdr:rowOff>28575</xdr:rowOff>
    </xdr:to>
    <xdr:cxnSp macro="">
      <xdr:nvCxnSpPr>
        <xdr:cNvPr id="23" name="直線コネクタ 22">
          <a:extLst>
            <a:ext uri="{FF2B5EF4-FFF2-40B4-BE49-F238E27FC236}">
              <a16:creationId xmlns:a16="http://schemas.microsoft.com/office/drawing/2014/main" id="{40E7E1F9-447D-35C5-2E6C-69276C5E2A68}"/>
            </a:ext>
          </a:extLst>
        </xdr:cNvPr>
        <xdr:cNvCxnSpPr/>
      </xdr:nvCxnSpPr>
      <xdr:spPr bwMode="auto">
        <a:xfrm>
          <a:off x="295275" y="19935825"/>
          <a:ext cx="457200" cy="0"/>
        </a:xfrm>
        <a:prstGeom prst="line">
          <a:avLst/>
        </a:prstGeom>
        <a:ln w="28575">
          <a:headEnd type="none" w="med" len="med"/>
          <a:tailEnd type="none" w="med" len="med"/>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76200</xdr:colOff>
      <xdr:row>209</xdr:row>
      <xdr:rowOff>28575</xdr:rowOff>
    </xdr:from>
    <xdr:to>
      <xdr:col>14</xdr:col>
      <xdr:colOff>66675</xdr:colOff>
      <xdr:row>209</xdr:row>
      <xdr:rowOff>28575</xdr:rowOff>
    </xdr:to>
    <xdr:cxnSp macro="">
      <xdr:nvCxnSpPr>
        <xdr:cNvPr id="26" name="直線コネクタ 25">
          <a:extLst>
            <a:ext uri="{FF2B5EF4-FFF2-40B4-BE49-F238E27FC236}">
              <a16:creationId xmlns:a16="http://schemas.microsoft.com/office/drawing/2014/main" id="{732423FF-AE7B-4488-8949-AC9B78C87D0E}"/>
            </a:ext>
          </a:extLst>
        </xdr:cNvPr>
        <xdr:cNvCxnSpPr/>
      </xdr:nvCxnSpPr>
      <xdr:spPr bwMode="auto">
        <a:xfrm>
          <a:off x="1219200" y="19935825"/>
          <a:ext cx="180975" cy="0"/>
        </a:xfrm>
        <a:prstGeom prst="line">
          <a:avLst/>
        </a:prstGeom>
        <a:ln w="28575">
          <a:headEnd type="none" w="med" len="med"/>
          <a:tailEnd type="none" w="med" len="med"/>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86</xdr:col>
      <xdr:colOff>85725</xdr:colOff>
      <xdr:row>69</xdr:row>
      <xdr:rowOff>90723</xdr:rowOff>
    </xdr:from>
    <xdr:to>
      <xdr:col>102</xdr:col>
      <xdr:colOff>66354</xdr:colOff>
      <xdr:row>77</xdr:row>
      <xdr:rowOff>42029</xdr:rowOff>
    </xdr:to>
    <xdr:pic>
      <xdr:nvPicPr>
        <xdr:cNvPr id="29" name="図 28">
          <a:extLst>
            <a:ext uri="{FF2B5EF4-FFF2-40B4-BE49-F238E27FC236}">
              <a16:creationId xmlns:a16="http://schemas.microsoft.com/office/drawing/2014/main" id="{84EFA365-5C7D-731C-A272-0683D49921D2}"/>
            </a:ext>
          </a:extLst>
        </xdr:cNvPr>
        <xdr:cNvPicPr>
          <a:picLocks noChangeAspect="1"/>
        </xdr:cNvPicPr>
      </xdr:nvPicPr>
      <xdr:blipFill>
        <a:blip xmlns:r="http://schemas.openxmlformats.org/officeDocument/2006/relationships" r:embed="rId8"/>
        <a:stretch>
          <a:fillRect/>
        </a:stretch>
      </xdr:blipFill>
      <xdr:spPr>
        <a:xfrm>
          <a:off x="8277225" y="6662973"/>
          <a:ext cx="1504629" cy="713306"/>
        </a:xfrm>
        <a:prstGeom prst="rect">
          <a:avLst/>
        </a:prstGeom>
        <a:ln>
          <a:solidFill>
            <a:sysClr val="windowText" lastClr="000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57149</xdr:colOff>
      <xdr:row>1</xdr:row>
      <xdr:rowOff>0</xdr:rowOff>
    </xdr:from>
    <xdr:to>
      <xdr:col>26</xdr:col>
      <xdr:colOff>38100</xdr:colOff>
      <xdr:row>5</xdr:row>
      <xdr:rowOff>85725</xdr:rowOff>
    </xdr:to>
    <xdr:sp macro="" textlink="">
      <xdr:nvSpPr>
        <xdr:cNvPr id="2" name="テキスト ボックス 1">
          <a:extLst>
            <a:ext uri="{FF2B5EF4-FFF2-40B4-BE49-F238E27FC236}">
              <a16:creationId xmlns:a16="http://schemas.microsoft.com/office/drawing/2014/main" id="{223E24C0-3692-4FD2-9C97-9F3DC42A66F9}"/>
            </a:ext>
          </a:extLst>
        </xdr:cNvPr>
        <xdr:cNvSpPr txBox="1"/>
      </xdr:nvSpPr>
      <xdr:spPr>
        <a:xfrm>
          <a:off x="57149" y="95250"/>
          <a:ext cx="2457451" cy="466725"/>
        </a:xfrm>
        <a:prstGeom prst="rect">
          <a:avLst/>
        </a:prstGeom>
        <a:solidFill>
          <a:schemeClr val="accent4">
            <a:lumMod val="75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ctr"/>
          <a:r>
            <a:rPr kumimoji="1" lang="ja-JP" altLang="en-US" sz="2000" b="1">
              <a:solidFill>
                <a:schemeClr val="bg1"/>
              </a:solidFill>
            </a:rPr>
            <a:t>請求書の提出方法</a:t>
          </a:r>
          <a:endParaRPr kumimoji="1" lang="ja-JP" altLang="en-US" sz="1050" b="0">
            <a:solidFill>
              <a:schemeClr val="bg1"/>
            </a:solidFill>
          </a:endParaRPr>
        </a:p>
      </xdr:txBody>
    </xdr:sp>
    <xdr:clientData/>
  </xdr:twoCellAnchor>
  <xdr:twoCellAnchor>
    <xdr:from>
      <xdr:col>36</xdr:col>
      <xdr:colOff>9525</xdr:colOff>
      <xdr:row>1</xdr:row>
      <xdr:rowOff>19050</xdr:rowOff>
    </xdr:from>
    <xdr:to>
      <xdr:col>74</xdr:col>
      <xdr:colOff>76200</xdr:colOff>
      <xdr:row>6</xdr:row>
      <xdr:rowOff>10800</xdr:rowOff>
    </xdr:to>
    <xdr:sp macro="" textlink="">
      <xdr:nvSpPr>
        <xdr:cNvPr id="76" name="テキスト ボックス 75">
          <a:extLst>
            <a:ext uri="{FF2B5EF4-FFF2-40B4-BE49-F238E27FC236}">
              <a16:creationId xmlns:a16="http://schemas.microsoft.com/office/drawing/2014/main" id="{C0E4A916-6C9B-4C6A-B423-345F9B02DF68}"/>
            </a:ext>
          </a:extLst>
        </xdr:cNvPr>
        <xdr:cNvSpPr txBox="1"/>
      </xdr:nvSpPr>
      <xdr:spPr>
        <a:xfrm>
          <a:off x="3438525" y="114300"/>
          <a:ext cx="3686175" cy="468000"/>
        </a:xfrm>
        <a:prstGeom prst="rect">
          <a:avLst/>
        </a:prstGeom>
        <a:solidFill>
          <a:schemeClr val="bg1"/>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en-US" altLang="ja-JP" sz="1400" b="1">
              <a:solidFill>
                <a:srgbClr val="FF0000"/>
              </a:solidFill>
              <a:latin typeface="ＭＳ ゴシック" panose="020B0609070205080204" pitchFamily="49" charset="-128"/>
              <a:ea typeface="ＭＳ ゴシック" panose="020B0609070205080204" pitchFamily="49" charset="-128"/>
            </a:rPr>
            <a:t>※</a:t>
          </a:r>
          <a:r>
            <a:rPr kumimoji="1" lang="ja-JP" altLang="en-US" sz="1400" b="1">
              <a:solidFill>
                <a:srgbClr val="FF0000"/>
              </a:solidFill>
              <a:latin typeface="ＭＳ ゴシック" panose="020B0609070205080204" pitchFamily="49" charset="-128"/>
              <a:ea typeface="ＭＳ ゴシック" panose="020B0609070205080204" pitchFamily="49" charset="-128"/>
            </a:rPr>
            <a:t>　原則　</a:t>
          </a:r>
          <a:r>
            <a:rPr kumimoji="1" lang="en-US" altLang="ja-JP" sz="1400" b="1">
              <a:solidFill>
                <a:srgbClr val="FF0000"/>
              </a:solidFill>
              <a:latin typeface="ＭＳ ゴシック" panose="020B0609070205080204" pitchFamily="49" charset="-128"/>
              <a:ea typeface="ＭＳ ゴシック" panose="020B0609070205080204" pitchFamily="49" charset="-128"/>
            </a:rPr>
            <a:t>PDF</a:t>
          </a:r>
          <a:r>
            <a:rPr kumimoji="1" lang="ja-JP" altLang="en-US" sz="1400" b="1">
              <a:solidFill>
                <a:srgbClr val="FF0000"/>
              </a:solidFill>
              <a:latin typeface="ＭＳ ゴシック" panose="020B0609070205080204" pitchFamily="49" charset="-128"/>
              <a:ea typeface="ＭＳ ゴシック" panose="020B0609070205080204" pitchFamily="49" charset="-128"/>
            </a:rPr>
            <a:t>での提出をお願いします。</a:t>
          </a:r>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57149</xdr:colOff>
      <xdr:row>7</xdr:row>
      <xdr:rowOff>47626</xdr:rowOff>
    </xdr:from>
    <xdr:to>
      <xdr:col>102</xdr:col>
      <xdr:colOff>61649</xdr:colOff>
      <xdr:row>12</xdr:row>
      <xdr:rowOff>19050</xdr:rowOff>
    </xdr:to>
    <xdr:sp macro="" textlink="">
      <xdr:nvSpPr>
        <xdr:cNvPr id="105" name="テキスト ボックス 104">
          <a:extLst>
            <a:ext uri="{FF2B5EF4-FFF2-40B4-BE49-F238E27FC236}">
              <a16:creationId xmlns:a16="http://schemas.microsoft.com/office/drawing/2014/main" id="{286E59A2-5C48-47EC-9F4B-3430244EB3DE}"/>
            </a:ext>
          </a:extLst>
        </xdr:cNvPr>
        <xdr:cNvSpPr txBox="1"/>
      </xdr:nvSpPr>
      <xdr:spPr>
        <a:xfrm>
          <a:off x="57149" y="714376"/>
          <a:ext cx="9720000" cy="447674"/>
        </a:xfrm>
        <a:prstGeom prst="rect">
          <a:avLst/>
        </a:prstGeom>
        <a:solidFill>
          <a:schemeClr val="bg1"/>
        </a:solidFill>
        <a:ln w="38100">
          <a:solidFill>
            <a:srgbClr val="7030A0"/>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①　工事毎・三友工業担当者毎に請求書を作成してください</a:t>
          </a:r>
          <a:endParaRPr kumimoji="1" lang="en-US" altLang="ja-JP" sz="1400" b="1">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57149</xdr:colOff>
      <xdr:row>13</xdr:row>
      <xdr:rowOff>19051</xdr:rowOff>
    </xdr:from>
    <xdr:to>
      <xdr:col>102</xdr:col>
      <xdr:colOff>61649</xdr:colOff>
      <xdr:row>22</xdr:row>
      <xdr:rowOff>47625</xdr:rowOff>
    </xdr:to>
    <xdr:sp macro="" textlink="">
      <xdr:nvSpPr>
        <xdr:cNvPr id="107" name="テキスト ボックス 106">
          <a:extLst>
            <a:ext uri="{FF2B5EF4-FFF2-40B4-BE49-F238E27FC236}">
              <a16:creationId xmlns:a16="http://schemas.microsoft.com/office/drawing/2014/main" id="{2281CE3A-F925-4BA0-A4ED-539E4828BE07}"/>
            </a:ext>
          </a:extLst>
        </xdr:cNvPr>
        <xdr:cNvSpPr txBox="1"/>
      </xdr:nvSpPr>
      <xdr:spPr>
        <a:xfrm>
          <a:off x="57149" y="1257301"/>
          <a:ext cx="9720000" cy="885824"/>
        </a:xfrm>
        <a:prstGeom prst="rect">
          <a:avLst/>
        </a:prstGeom>
        <a:solidFill>
          <a:schemeClr val="bg1"/>
        </a:solidFill>
        <a:ln w="38100">
          <a:solidFill>
            <a:srgbClr val="7030A0"/>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②　</a:t>
          </a:r>
          <a:r>
            <a:rPr kumimoji="1" lang="ja-JP" altLang="en-US" sz="1400" b="1" u="sng">
              <a:solidFill>
                <a:sysClr val="windowText" lastClr="000000"/>
              </a:solidFill>
              <a:latin typeface="ＭＳ ゴシック" panose="020B0609070205080204" pitchFamily="49" charset="-128"/>
              <a:ea typeface="ＭＳ ゴシック" panose="020B0609070205080204" pitchFamily="49" charset="-128"/>
            </a:rPr>
            <a:t>請求書表紙と内訳は</a:t>
          </a:r>
          <a:r>
            <a:rPr kumimoji="1" lang="en-US" altLang="ja-JP" sz="1400" b="1" u="sng">
              <a:solidFill>
                <a:sysClr val="windowText" lastClr="000000"/>
              </a:solidFill>
              <a:latin typeface="ＭＳ ゴシック" panose="020B0609070205080204" pitchFamily="49" charset="-128"/>
              <a:ea typeface="ＭＳ ゴシック" panose="020B0609070205080204" pitchFamily="49" charset="-128"/>
            </a:rPr>
            <a:t>1</a:t>
          </a:r>
          <a:r>
            <a:rPr kumimoji="1" lang="ja-JP" altLang="en-US" sz="1400" b="1" u="sng">
              <a:solidFill>
                <a:sysClr val="windowText" lastClr="000000"/>
              </a:solidFill>
              <a:latin typeface="ＭＳ ゴシック" panose="020B0609070205080204" pitchFamily="49" charset="-128"/>
              <a:ea typeface="ＭＳ ゴシック" panose="020B0609070205080204" pitchFamily="49" charset="-128"/>
            </a:rPr>
            <a:t>つの</a:t>
          </a:r>
          <a:r>
            <a:rPr kumimoji="1" lang="en-US" altLang="ja-JP" sz="1400" b="1" u="sng">
              <a:solidFill>
                <a:sysClr val="windowText" lastClr="000000"/>
              </a:solidFill>
              <a:latin typeface="ＭＳ ゴシック" panose="020B0609070205080204" pitchFamily="49" charset="-128"/>
              <a:ea typeface="ＭＳ ゴシック" panose="020B0609070205080204" pitchFamily="49" charset="-128"/>
            </a:rPr>
            <a:t>PDF</a:t>
          </a:r>
          <a:r>
            <a:rPr kumimoji="1" lang="ja-JP" altLang="en-US" sz="1400" b="1" u="sng">
              <a:solidFill>
                <a:sysClr val="windowText" lastClr="000000"/>
              </a:solidFill>
              <a:latin typeface="ＭＳ ゴシック" panose="020B0609070205080204" pitchFamily="49" charset="-128"/>
              <a:ea typeface="ＭＳ ゴシック" panose="020B0609070205080204" pitchFamily="49" charset="-128"/>
            </a:rPr>
            <a:t>にまとめてください（納品書等もあればまとめてください）</a:t>
          </a:r>
          <a:endParaRPr kumimoji="1" lang="en-US" altLang="ja-JP" sz="1400" b="1" u="sng">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140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１請求書＝１</a:t>
          </a:r>
          <a:r>
            <a:rPr kumimoji="1" lang="en-US" altLang="ja-JP" sz="1400" b="1">
              <a:solidFill>
                <a:sysClr val="windowText" lastClr="000000"/>
              </a:solidFill>
              <a:latin typeface="ＭＳ ゴシック" panose="020B0609070205080204" pitchFamily="49" charset="-128"/>
              <a:ea typeface="ＭＳ ゴシック" panose="020B0609070205080204" pitchFamily="49" charset="-128"/>
            </a:rPr>
            <a:t>PDF</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として作成してください。</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（複数の請求書をひとつにまとめた場合、受付できません）</a:t>
          </a:r>
          <a:endParaRPr kumimoji="1" lang="en-US" altLang="ja-JP" sz="1400" b="1">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0</xdr:col>
      <xdr:colOff>57149</xdr:colOff>
      <xdr:row>60</xdr:row>
      <xdr:rowOff>38099</xdr:rowOff>
    </xdr:from>
    <xdr:to>
      <xdr:col>102</xdr:col>
      <xdr:colOff>61649</xdr:colOff>
      <xdr:row>78</xdr:row>
      <xdr:rowOff>85725</xdr:rowOff>
    </xdr:to>
    <xdr:sp macro="" textlink="">
      <xdr:nvSpPr>
        <xdr:cNvPr id="108" name="テキスト ボックス 107">
          <a:extLst>
            <a:ext uri="{FF2B5EF4-FFF2-40B4-BE49-F238E27FC236}">
              <a16:creationId xmlns:a16="http://schemas.microsoft.com/office/drawing/2014/main" id="{9BF133F7-A8D4-40B4-AE9F-62E2FFD9AF0B}"/>
            </a:ext>
          </a:extLst>
        </xdr:cNvPr>
        <xdr:cNvSpPr txBox="1"/>
      </xdr:nvSpPr>
      <xdr:spPr>
        <a:xfrm>
          <a:off x="57149" y="5753099"/>
          <a:ext cx="9720000" cy="1762126"/>
        </a:xfrm>
        <a:prstGeom prst="rect">
          <a:avLst/>
        </a:prstGeom>
        <a:solidFill>
          <a:schemeClr val="bg1"/>
        </a:solidFill>
        <a:ln w="38100">
          <a:solidFill>
            <a:srgbClr val="7030A0"/>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t"/>
        <a:lstStyle/>
        <a:p>
          <a:pPr algn="l"/>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④　総務部宛て（ </a:t>
          </a:r>
          <a:r>
            <a:rPr kumimoji="1" lang="en-US" altLang="ja-JP" sz="1400" b="1">
              <a:solidFill>
                <a:sysClr val="windowText" lastClr="000000"/>
              </a:solidFill>
              <a:latin typeface="ＭＳ ゴシック" panose="020B0609070205080204" pitchFamily="49" charset="-128"/>
              <a:ea typeface="ＭＳ ゴシック" panose="020B0609070205080204" pitchFamily="49" charset="-128"/>
            </a:rPr>
            <a:t>post@sanyukogyo.co.jp </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）へ請求書</a:t>
          </a:r>
          <a:r>
            <a:rPr kumimoji="1" lang="en-US" altLang="ja-JP" sz="1400" b="1">
              <a:solidFill>
                <a:sysClr val="windowText" lastClr="000000"/>
              </a:solidFill>
              <a:latin typeface="ＭＳ ゴシック" panose="020B0609070205080204" pitchFamily="49" charset="-128"/>
              <a:ea typeface="ＭＳ ゴシック" panose="020B0609070205080204" pitchFamily="49" charset="-128"/>
            </a:rPr>
            <a:t>PDF</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を送信してください</a:t>
          </a:r>
          <a:endParaRPr kumimoji="1" lang="en-US" altLang="ja-JP" sz="1400" b="1">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400" b="1">
            <a:solidFill>
              <a:sysClr val="windowText" lastClr="00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1" u="sng">
              <a:solidFill>
                <a:srgbClr val="FF0000"/>
              </a:solidFill>
              <a:effectLst/>
              <a:latin typeface="+mn-lt"/>
              <a:ea typeface="+mn-ea"/>
              <a:cs typeface="+mn-cs"/>
            </a:rPr>
            <a:t>※</a:t>
          </a:r>
          <a:r>
            <a:rPr kumimoji="1" lang="ja-JP" altLang="ja-JP" sz="1200" b="1" u="sng">
              <a:solidFill>
                <a:srgbClr val="FF0000"/>
              </a:solidFill>
              <a:effectLst/>
              <a:latin typeface="+mn-lt"/>
              <a:ea typeface="+mn-ea"/>
              <a:cs typeface="+mn-cs"/>
            </a:rPr>
            <a:t>　</a:t>
          </a:r>
          <a:r>
            <a:rPr kumimoji="1" lang="en-US" altLang="ja-JP" sz="1200" b="1" u="sng">
              <a:solidFill>
                <a:srgbClr val="FF0000"/>
              </a:solidFill>
              <a:effectLst/>
              <a:latin typeface="+mn-lt"/>
              <a:ea typeface="+mn-ea"/>
              <a:cs typeface="+mn-cs"/>
            </a:rPr>
            <a:t>PDF</a:t>
          </a:r>
          <a:r>
            <a:rPr kumimoji="1" lang="ja-JP" altLang="en-US" sz="1200" b="1" u="sng">
              <a:solidFill>
                <a:srgbClr val="FF0000"/>
              </a:solidFill>
              <a:effectLst/>
              <a:latin typeface="+mn-lt"/>
              <a:ea typeface="+mn-ea"/>
              <a:cs typeface="+mn-cs"/>
            </a:rPr>
            <a:t>以外のファイルは受け取れません</a:t>
          </a:r>
          <a:r>
            <a:rPr kumimoji="1" lang="ja-JP" altLang="en-US" sz="1200" b="1" u="sng">
              <a:solidFill>
                <a:sysClr val="windowText" lastClr="000000"/>
              </a:solidFill>
              <a:effectLst/>
              <a:latin typeface="+mn-lt"/>
              <a:ea typeface="+mn-ea"/>
              <a:cs typeface="+mn-cs"/>
            </a:rPr>
            <a:t>（</a:t>
          </a:r>
          <a:r>
            <a:rPr kumimoji="1" lang="en-US" altLang="ja-JP" sz="1200" b="1" u="sng">
              <a:solidFill>
                <a:sysClr val="windowText" lastClr="000000"/>
              </a:solidFill>
              <a:effectLst/>
              <a:latin typeface="+mn-lt"/>
              <a:ea typeface="+mn-ea"/>
              <a:cs typeface="+mn-cs"/>
            </a:rPr>
            <a:t>excel</a:t>
          </a:r>
          <a:r>
            <a:rPr kumimoji="1" lang="ja-JP" altLang="en-US" sz="1200" b="1" u="sng">
              <a:solidFill>
                <a:sysClr val="windowText" lastClr="000000"/>
              </a:solidFill>
              <a:effectLst/>
              <a:latin typeface="+mn-lt"/>
              <a:ea typeface="+mn-ea"/>
              <a:cs typeface="+mn-cs"/>
            </a:rPr>
            <a:t>・</a:t>
          </a:r>
          <a:r>
            <a:rPr kumimoji="1" lang="en-US" altLang="ja-JP" sz="1200" b="1" u="sng">
              <a:solidFill>
                <a:sysClr val="windowText" lastClr="000000"/>
              </a:solidFill>
              <a:effectLst/>
              <a:latin typeface="+mn-lt"/>
              <a:ea typeface="+mn-ea"/>
              <a:cs typeface="+mn-cs"/>
            </a:rPr>
            <a:t>zip</a:t>
          </a:r>
          <a:r>
            <a:rPr kumimoji="1" lang="ja-JP" altLang="en-US" sz="1200" b="1" u="sng">
              <a:solidFill>
                <a:sysClr val="windowText" lastClr="000000"/>
              </a:solidFill>
              <a:effectLst/>
              <a:latin typeface="+mn-lt"/>
              <a:ea typeface="+mn-ea"/>
              <a:cs typeface="+mn-cs"/>
            </a:rPr>
            <a:t>等は開封しません）</a:t>
          </a:r>
          <a:r>
            <a:rPr kumimoji="1" lang="ja-JP" altLang="en-US" sz="1200" b="1" u="none">
              <a:solidFill>
                <a:sysClr val="windowText" lastClr="000000"/>
              </a:solidFill>
              <a:effectLst/>
              <a:latin typeface="+mn-lt"/>
              <a:ea typeface="+mn-ea"/>
              <a:cs typeface="+mn-cs"/>
            </a:rPr>
            <a:t>　　</a:t>
          </a:r>
          <a:r>
            <a:rPr kumimoji="1" lang="ja-JP" altLang="en-US" sz="1600" b="1" u="sng">
              <a:solidFill>
                <a:sysClr val="windowText" lastClr="000000"/>
              </a:solidFill>
              <a:effectLst/>
              <a:latin typeface="+mn-lt"/>
              <a:ea typeface="+mn-ea"/>
              <a:cs typeface="+mn-cs"/>
            </a:rPr>
            <a:t>請求提出期限</a:t>
          </a:r>
          <a:r>
            <a:rPr kumimoji="1" lang="ja-JP" altLang="en-US" sz="1600" b="1" u="sng">
              <a:solidFill>
                <a:srgbClr val="FF0000"/>
              </a:solidFill>
              <a:effectLst/>
              <a:latin typeface="+mn-lt"/>
              <a:ea typeface="+mn-ea"/>
              <a:cs typeface="+mn-cs"/>
            </a:rPr>
            <a:t>（翌月</a:t>
          </a:r>
          <a:r>
            <a:rPr kumimoji="1" lang="en-US" altLang="ja-JP" sz="1600" b="1" u="sng">
              <a:solidFill>
                <a:srgbClr val="FF0000"/>
              </a:solidFill>
              <a:effectLst/>
              <a:latin typeface="+mn-lt"/>
              <a:ea typeface="+mn-ea"/>
              <a:cs typeface="+mn-cs"/>
            </a:rPr>
            <a:t>3</a:t>
          </a:r>
          <a:r>
            <a:rPr kumimoji="1" lang="ja-JP" altLang="en-US" sz="1600" b="1" u="sng">
              <a:solidFill>
                <a:srgbClr val="FF0000"/>
              </a:solidFill>
              <a:effectLst/>
              <a:latin typeface="+mn-lt"/>
              <a:ea typeface="+mn-ea"/>
              <a:cs typeface="+mn-cs"/>
            </a:rPr>
            <a:t>日必着）</a:t>
          </a:r>
          <a:endParaRPr kumimoji="1" lang="en-US" altLang="ja-JP" sz="1600" b="1" u="sng">
            <a:solidFill>
              <a:srgbClr val="FF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b="1" u="sng">
            <a:solidFill>
              <a:srgbClr val="C00000"/>
            </a:solidFill>
            <a:effectLst/>
            <a:latin typeface="+mn-lt"/>
            <a:ea typeface="+mn-ea"/>
            <a:cs typeface="+mn-cs"/>
          </a:endParaRPr>
        </a:p>
        <a:p>
          <a:pPr marL="0" marR="0" lvl="0" indent="0" algn="r" defTabSz="914400" eaLnBrk="1" fontAlgn="auto" latinLnBrk="0" hangingPunct="1">
            <a:lnSpc>
              <a:spcPct val="100000"/>
            </a:lnSpc>
            <a:spcBef>
              <a:spcPts val="0"/>
            </a:spcBef>
            <a:spcAft>
              <a:spcPts val="0"/>
            </a:spcAft>
            <a:buClrTx/>
            <a:buSzTx/>
            <a:buFontTx/>
            <a:buNone/>
            <a:tabLst/>
            <a:defRPr/>
          </a:pPr>
          <a:r>
            <a:rPr lang="ja-JP" altLang="en-US" sz="1400" b="1">
              <a:solidFill>
                <a:sysClr val="windowText" lastClr="000000"/>
              </a:solidFill>
              <a:effectLst/>
            </a:rPr>
            <a:t>データでの提出が不可能な場合、紙で出力し総務部宛て持参</a:t>
          </a:r>
          <a:r>
            <a:rPr lang="en-US" altLang="ja-JP" sz="1400" b="1">
              <a:solidFill>
                <a:sysClr val="windowText" lastClr="000000"/>
              </a:solidFill>
              <a:effectLst/>
            </a:rPr>
            <a:t>/</a:t>
          </a:r>
          <a:r>
            <a:rPr lang="ja-JP" altLang="en-US" sz="1400" b="1">
              <a:solidFill>
                <a:sysClr val="windowText" lastClr="000000"/>
              </a:solidFill>
              <a:effectLst/>
            </a:rPr>
            <a:t>郵送してください</a:t>
          </a:r>
          <a:endParaRPr lang="ja-JP" altLang="ja-JP" sz="1400" b="1">
            <a:solidFill>
              <a:sysClr val="windowText" lastClr="000000"/>
            </a:solidFill>
            <a:effectLst/>
          </a:endParaRPr>
        </a:p>
      </xdr:txBody>
    </xdr:sp>
    <xdr:clientData/>
  </xdr:twoCellAnchor>
  <xdr:twoCellAnchor>
    <xdr:from>
      <xdr:col>0</xdr:col>
      <xdr:colOff>57149</xdr:colOff>
      <xdr:row>23</xdr:row>
      <xdr:rowOff>95249</xdr:rowOff>
    </xdr:from>
    <xdr:to>
      <xdr:col>102</xdr:col>
      <xdr:colOff>61649</xdr:colOff>
      <xdr:row>58</xdr:row>
      <xdr:rowOff>9524</xdr:rowOff>
    </xdr:to>
    <xdr:sp macro="" textlink="">
      <xdr:nvSpPr>
        <xdr:cNvPr id="5" name="テキスト ボックス 4">
          <a:extLst>
            <a:ext uri="{FF2B5EF4-FFF2-40B4-BE49-F238E27FC236}">
              <a16:creationId xmlns:a16="http://schemas.microsoft.com/office/drawing/2014/main" id="{B5A8FB8E-B252-49D2-8949-04BCBCA9AB48}"/>
            </a:ext>
          </a:extLst>
        </xdr:cNvPr>
        <xdr:cNvSpPr txBox="1"/>
      </xdr:nvSpPr>
      <xdr:spPr>
        <a:xfrm>
          <a:off x="57149" y="2285999"/>
          <a:ext cx="9720000" cy="3248025"/>
        </a:xfrm>
        <a:prstGeom prst="rect">
          <a:avLst/>
        </a:prstGeom>
        <a:solidFill>
          <a:schemeClr val="bg1"/>
        </a:solidFill>
        <a:ln w="38100">
          <a:solidFill>
            <a:srgbClr val="7030A0"/>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③　作成した</a:t>
          </a:r>
          <a:r>
            <a:rPr kumimoji="1" lang="en-US" altLang="ja-JP" sz="1400" b="1">
              <a:solidFill>
                <a:sysClr val="windowText" lastClr="000000"/>
              </a:solidFill>
              <a:latin typeface="ＭＳ ゴシック" panose="020B0609070205080204" pitchFamily="49" charset="-128"/>
              <a:ea typeface="ＭＳ ゴシック" panose="020B0609070205080204" pitchFamily="49" charset="-128"/>
            </a:rPr>
            <a:t>PDF</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のファイル名を、下記基準に合わせて変更をお願いします </a:t>
          </a:r>
          <a:endParaRPr kumimoji="1" lang="en-US" altLang="ja-JP" sz="1400" b="1" u="sng">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u="sng">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u="sng">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u="sng">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u="sng">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u="sng">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u="sng">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u="sng">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u="sng">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u="sng">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u="sng">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u="sng">
              <a:solidFill>
                <a:srgbClr val="FF0000"/>
              </a:solidFill>
              <a:effectLst/>
              <a:latin typeface="+mn-lt"/>
              <a:ea typeface="+mn-ea"/>
              <a:cs typeface="+mn-cs"/>
            </a:rPr>
            <a:t>※</a:t>
          </a:r>
          <a:r>
            <a:rPr kumimoji="1" lang="ja-JP" altLang="ja-JP" sz="1400" b="1" u="sng">
              <a:solidFill>
                <a:srgbClr val="FF0000"/>
              </a:solidFill>
              <a:effectLst/>
              <a:latin typeface="+mn-lt"/>
              <a:ea typeface="+mn-ea"/>
              <a:cs typeface="+mn-cs"/>
            </a:rPr>
            <a:t>　各項の間は　</a:t>
          </a:r>
          <a:r>
            <a:rPr kumimoji="1" lang="en-US" altLang="ja-JP" sz="1400" b="1" u="sng">
              <a:solidFill>
                <a:srgbClr val="FF0000"/>
              </a:solidFill>
              <a:effectLst/>
              <a:latin typeface="+mn-lt"/>
              <a:ea typeface="+mn-ea"/>
              <a:cs typeface="+mn-cs"/>
            </a:rPr>
            <a:t>-</a:t>
          </a:r>
          <a:r>
            <a:rPr kumimoji="1" lang="ja-JP" altLang="ja-JP" sz="1400" b="1" u="sng">
              <a:solidFill>
                <a:srgbClr val="FF0000"/>
              </a:solidFill>
              <a:effectLst/>
              <a:latin typeface="+mn-lt"/>
              <a:ea typeface="+mn-ea"/>
              <a:cs typeface="+mn-cs"/>
            </a:rPr>
            <a:t>　（ハイフン）で区切ってください</a:t>
          </a:r>
          <a:endParaRPr lang="ja-JP" altLang="ja-JP" sz="1400">
            <a:solidFill>
              <a:srgbClr val="FF0000"/>
            </a:solidFill>
            <a:effectLst/>
          </a:endParaRPr>
        </a:p>
      </xdr:txBody>
    </xdr:sp>
    <xdr:clientData/>
  </xdr:twoCellAnchor>
  <xdr:twoCellAnchor>
    <xdr:from>
      <xdr:col>1</xdr:col>
      <xdr:colOff>47623</xdr:colOff>
      <xdr:row>28</xdr:row>
      <xdr:rowOff>85725</xdr:rowOff>
    </xdr:from>
    <xdr:to>
      <xdr:col>49</xdr:col>
      <xdr:colOff>9524</xdr:colOff>
      <xdr:row>50</xdr:row>
      <xdr:rowOff>38100</xdr:rowOff>
    </xdr:to>
    <xdr:sp macro="" textlink="">
      <xdr:nvSpPr>
        <xdr:cNvPr id="56" name="テキスト ボックス 55">
          <a:extLst>
            <a:ext uri="{FF2B5EF4-FFF2-40B4-BE49-F238E27FC236}">
              <a16:creationId xmlns:a16="http://schemas.microsoft.com/office/drawing/2014/main" id="{499A33C3-78A0-428C-BB03-A2D8AE7BE6EE}"/>
            </a:ext>
          </a:extLst>
        </xdr:cNvPr>
        <xdr:cNvSpPr txBox="1"/>
      </xdr:nvSpPr>
      <xdr:spPr>
        <a:xfrm>
          <a:off x="142873" y="2752725"/>
          <a:ext cx="4533901" cy="2047875"/>
        </a:xfrm>
        <a:prstGeom prst="rect">
          <a:avLst/>
        </a:prstGeom>
        <a:solidFill>
          <a:schemeClr val="bg1"/>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t"/>
        <a:lstStyle/>
        <a:p>
          <a:pPr algn="l"/>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▼契約分　請求書　の場合</a:t>
          </a:r>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（例は</a:t>
          </a:r>
          <a:r>
            <a:rPr kumimoji="1" lang="en-US" altLang="ja-JP" sz="1100" b="1">
              <a:solidFill>
                <a:sysClr val="windowText" lastClr="000000"/>
              </a:solidFill>
              <a:latin typeface="ＭＳ ゴシック" panose="020B0609070205080204" pitchFamily="49" charset="-128"/>
              <a:ea typeface="ＭＳ ゴシック" panose="020B0609070205080204" pitchFamily="49" charset="-128"/>
            </a:rPr>
            <a:t>2023</a:t>
          </a:r>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年 </a:t>
          </a:r>
          <a:r>
            <a:rPr kumimoji="1" lang="en-US" altLang="ja-JP" sz="1100" b="1">
              <a:solidFill>
                <a:sysClr val="windowText" lastClr="000000"/>
              </a:solidFill>
              <a:latin typeface="ＭＳ ゴシック" panose="020B0609070205080204" pitchFamily="49" charset="-128"/>
              <a:ea typeface="ＭＳ ゴシック" panose="020B0609070205080204" pitchFamily="49" charset="-128"/>
            </a:rPr>
            <a:t>10</a:t>
          </a:r>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月〆の請求）</a:t>
          </a:r>
          <a:endParaRPr kumimoji="1" lang="en-US" altLang="ja-JP" sz="1100" b="1">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1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100" b="1" u="sng">
              <a:solidFill>
                <a:sysClr val="windowText" lastClr="000000"/>
              </a:solidFill>
              <a:latin typeface="ＭＳ ゴシック" panose="020B0609070205080204" pitchFamily="49" charset="-128"/>
              <a:ea typeface="ＭＳ ゴシック" panose="020B0609070205080204" pitchFamily="49" charset="-128"/>
            </a:rPr>
            <a:t>　請求〆年月　</a:t>
          </a:r>
          <a:r>
            <a:rPr kumimoji="1" lang="en-US" altLang="ja-JP" sz="1100" b="1" u="sng">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100" b="1" u="sng">
              <a:solidFill>
                <a:sysClr val="windowText" lastClr="000000"/>
              </a:solidFill>
              <a:latin typeface="ＭＳ ゴシック" panose="020B0609070205080204" pitchFamily="49" charset="-128"/>
              <a:ea typeface="ＭＳ ゴシック" panose="020B0609070205080204" pitchFamily="49" charset="-128"/>
            </a:rPr>
            <a:t>　取引先コード　</a:t>
          </a:r>
          <a:r>
            <a:rPr kumimoji="1" lang="en-US" altLang="ja-JP" sz="1100" b="1" u="sng">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100" b="1" u="sng">
              <a:solidFill>
                <a:sysClr val="windowText" lastClr="000000"/>
              </a:solidFill>
              <a:latin typeface="ＭＳ ゴシック" panose="020B0609070205080204" pitchFamily="49" charset="-128"/>
              <a:ea typeface="ＭＳ ゴシック" panose="020B0609070205080204" pitchFamily="49" charset="-128"/>
            </a:rPr>
            <a:t>　注文番号（</a:t>
          </a:r>
          <a:r>
            <a:rPr kumimoji="1" lang="en-US" altLang="ja-JP" sz="1100" b="1" u="sng">
              <a:solidFill>
                <a:sysClr val="windowText" lastClr="000000"/>
              </a:solidFill>
              <a:latin typeface="ＭＳ ゴシック" panose="020B0609070205080204" pitchFamily="49" charset="-128"/>
              <a:ea typeface="ＭＳ ゴシック" panose="020B0609070205080204" pitchFamily="49" charset="-128"/>
            </a:rPr>
            <a:t>7</a:t>
          </a:r>
          <a:r>
            <a:rPr kumimoji="1" lang="ja-JP" altLang="en-US" sz="1100" b="1" u="sng">
              <a:solidFill>
                <a:sysClr val="windowText" lastClr="000000"/>
              </a:solidFill>
              <a:latin typeface="ＭＳ ゴシック" panose="020B0609070205080204" pitchFamily="49" charset="-128"/>
              <a:ea typeface="ＭＳ ゴシック" panose="020B0609070205080204" pitchFamily="49" charset="-128"/>
            </a:rPr>
            <a:t>桁</a:t>
          </a:r>
          <a:r>
            <a:rPr kumimoji="1" lang="ja-JP" altLang="en-US" sz="1100" b="1" u="sng" baseline="0">
              <a:solidFill>
                <a:sysClr val="windowText" lastClr="000000"/>
              </a:solidFill>
              <a:latin typeface="ＭＳ ゴシック" panose="020B0609070205080204" pitchFamily="49" charset="-128"/>
              <a:ea typeface="ＭＳ ゴシック" panose="020B0609070205080204" pitchFamily="49" charset="-128"/>
            </a:rPr>
            <a:t> </a:t>
          </a:r>
          <a:r>
            <a:rPr kumimoji="1" lang="en-US" altLang="ja-JP" sz="1100" b="1" u="sng">
              <a:solidFill>
                <a:sysClr val="windowText" lastClr="000000"/>
              </a:solidFill>
              <a:latin typeface="ＭＳ ゴシック" panose="020B0609070205080204" pitchFamily="49" charset="-128"/>
              <a:ea typeface="ＭＳ ゴシック" panose="020B0609070205080204" pitchFamily="49" charset="-128"/>
            </a:rPr>
            <a:t>- 3</a:t>
          </a:r>
          <a:r>
            <a:rPr kumimoji="1" lang="ja-JP" altLang="en-US" sz="1100" b="1" u="sng">
              <a:solidFill>
                <a:sysClr val="windowText" lastClr="000000"/>
              </a:solidFill>
              <a:latin typeface="ＭＳ ゴシック" panose="020B0609070205080204" pitchFamily="49" charset="-128"/>
              <a:ea typeface="ＭＳ ゴシック" panose="020B0609070205080204" pitchFamily="49" charset="-128"/>
            </a:rPr>
            <a:t>桁）</a:t>
          </a:r>
          <a:endParaRPr kumimoji="1" lang="en-US" altLang="ja-JP" sz="1100" b="1" u="sng">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100" b="1" u="sng">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b="1" u="sng">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2</xdr:col>
      <xdr:colOff>42836</xdr:colOff>
      <xdr:row>39</xdr:row>
      <xdr:rowOff>19050</xdr:rowOff>
    </xdr:from>
    <xdr:to>
      <xdr:col>45</xdr:col>
      <xdr:colOff>28703</xdr:colOff>
      <xdr:row>47</xdr:row>
      <xdr:rowOff>38100</xdr:rowOff>
    </xdr:to>
    <xdr:pic>
      <xdr:nvPicPr>
        <xdr:cNvPr id="77" name="図 76">
          <a:extLst>
            <a:ext uri="{FF2B5EF4-FFF2-40B4-BE49-F238E27FC236}">
              <a16:creationId xmlns:a16="http://schemas.microsoft.com/office/drawing/2014/main" id="{437E97CB-EB58-4FAB-A9A0-58EA0C2E58CC}"/>
            </a:ext>
          </a:extLst>
        </xdr:cNvPr>
        <xdr:cNvPicPr>
          <a:picLocks noChangeAspect="1"/>
        </xdr:cNvPicPr>
      </xdr:nvPicPr>
      <xdr:blipFill>
        <a:blip xmlns:r="http://schemas.openxmlformats.org/officeDocument/2006/relationships" r:embed="rId1"/>
        <a:stretch>
          <a:fillRect/>
        </a:stretch>
      </xdr:blipFill>
      <xdr:spPr>
        <a:xfrm>
          <a:off x="233336" y="3733800"/>
          <a:ext cx="4081617" cy="781050"/>
        </a:xfrm>
        <a:prstGeom prst="rect">
          <a:avLst/>
        </a:prstGeom>
        <a:ln>
          <a:solidFill>
            <a:sysClr val="windowText" lastClr="000000"/>
          </a:solidFill>
        </a:ln>
      </xdr:spPr>
    </xdr:pic>
    <xdr:clientData/>
  </xdr:twoCellAnchor>
  <xdr:twoCellAnchor>
    <xdr:from>
      <xdr:col>51</xdr:col>
      <xdr:colOff>19048</xdr:colOff>
      <xdr:row>28</xdr:row>
      <xdr:rowOff>85725</xdr:rowOff>
    </xdr:from>
    <xdr:to>
      <xdr:col>98</xdr:col>
      <xdr:colOff>76199</xdr:colOff>
      <xdr:row>50</xdr:row>
      <xdr:rowOff>38100</xdr:rowOff>
    </xdr:to>
    <xdr:sp macro="" textlink="">
      <xdr:nvSpPr>
        <xdr:cNvPr id="7" name="テキスト ボックス 6">
          <a:extLst>
            <a:ext uri="{FF2B5EF4-FFF2-40B4-BE49-F238E27FC236}">
              <a16:creationId xmlns:a16="http://schemas.microsoft.com/office/drawing/2014/main" id="{9E674BF3-8963-4984-BCC4-EE2D31118640}"/>
            </a:ext>
          </a:extLst>
        </xdr:cNvPr>
        <xdr:cNvSpPr txBox="1"/>
      </xdr:nvSpPr>
      <xdr:spPr>
        <a:xfrm>
          <a:off x="4876798" y="2752725"/>
          <a:ext cx="4533901" cy="2047875"/>
        </a:xfrm>
        <a:prstGeom prst="rect">
          <a:avLst/>
        </a:prstGeom>
        <a:solidFill>
          <a:schemeClr val="bg1"/>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t"/>
        <a:lstStyle/>
        <a:p>
          <a:pPr algn="l"/>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▼契約外　請求書　の場合</a:t>
          </a:r>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（例は</a:t>
          </a:r>
          <a:r>
            <a:rPr kumimoji="1" lang="en-US" altLang="ja-JP" sz="1100" b="1">
              <a:solidFill>
                <a:sysClr val="windowText" lastClr="000000"/>
              </a:solidFill>
              <a:latin typeface="ＭＳ ゴシック" panose="020B0609070205080204" pitchFamily="49" charset="-128"/>
              <a:ea typeface="ＭＳ ゴシック" panose="020B0609070205080204" pitchFamily="49" charset="-128"/>
            </a:rPr>
            <a:t>2023</a:t>
          </a:r>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年 </a:t>
          </a:r>
          <a:r>
            <a:rPr kumimoji="1" lang="en-US" altLang="ja-JP" sz="1100" b="1">
              <a:solidFill>
                <a:sysClr val="windowText" lastClr="000000"/>
              </a:solidFill>
              <a:latin typeface="ＭＳ ゴシック" panose="020B0609070205080204" pitchFamily="49" charset="-128"/>
              <a:ea typeface="ＭＳ ゴシック" panose="020B0609070205080204" pitchFamily="49" charset="-128"/>
            </a:rPr>
            <a:t>10</a:t>
          </a:r>
          <a:r>
            <a:rPr kumimoji="1" lang="ja-JP" altLang="en-US" sz="1100" b="1">
              <a:solidFill>
                <a:sysClr val="windowText" lastClr="000000"/>
              </a:solidFill>
              <a:latin typeface="ＭＳ ゴシック" panose="020B0609070205080204" pitchFamily="49" charset="-128"/>
              <a:ea typeface="ＭＳ ゴシック" panose="020B0609070205080204" pitchFamily="49" charset="-128"/>
            </a:rPr>
            <a:t>月〆の請求）</a:t>
          </a:r>
          <a:endParaRPr kumimoji="1" lang="en-US" altLang="ja-JP" sz="1100" b="1">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1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100" b="1" u="sng">
              <a:solidFill>
                <a:sysClr val="windowText" lastClr="000000"/>
              </a:solidFill>
              <a:latin typeface="ＭＳ ゴシック" panose="020B0609070205080204" pitchFamily="49" charset="-128"/>
              <a:ea typeface="ＭＳ ゴシック" panose="020B0609070205080204" pitchFamily="49" charset="-128"/>
            </a:rPr>
            <a:t>　請求〆年月　</a:t>
          </a:r>
          <a:r>
            <a:rPr kumimoji="1" lang="en-US" altLang="ja-JP" sz="1100" b="1" u="sng">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100" b="1" u="sng">
              <a:solidFill>
                <a:sysClr val="windowText" lastClr="000000"/>
              </a:solidFill>
              <a:latin typeface="ＭＳ ゴシック" panose="020B0609070205080204" pitchFamily="49" charset="-128"/>
              <a:ea typeface="ＭＳ ゴシック" panose="020B0609070205080204" pitchFamily="49" charset="-128"/>
            </a:rPr>
            <a:t>　取引先コード　</a:t>
          </a:r>
          <a:r>
            <a:rPr kumimoji="1" lang="en-US" altLang="ja-JP" sz="1100" b="1" u="sng">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100" b="1" u="sng">
              <a:solidFill>
                <a:sysClr val="windowText" lastClr="000000"/>
              </a:solidFill>
              <a:latin typeface="ＭＳ ゴシック" panose="020B0609070205080204" pitchFamily="49" charset="-128"/>
              <a:ea typeface="ＭＳ ゴシック" panose="020B0609070205080204" pitchFamily="49" charset="-128"/>
            </a:rPr>
            <a:t>　</a:t>
          </a:r>
          <a:r>
            <a:rPr kumimoji="1" lang="en-US" altLang="ja-JP" sz="1100" b="1" u="sng">
              <a:solidFill>
                <a:sysClr val="windowText" lastClr="000000"/>
              </a:solidFill>
              <a:latin typeface="ＭＳ ゴシック" panose="020B0609070205080204" pitchFamily="49" charset="-128"/>
              <a:ea typeface="ＭＳ ゴシック" panose="020B0609070205080204" pitchFamily="49" charset="-128"/>
            </a:rPr>
            <a:t>01</a:t>
          </a:r>
          <a:r>
            <a:rPr kumimoji="1" lang="ja-JP" altLang="en-US" sz="1100" b="1" u="sng">
              <a:solidFill>
                <a:sysClr val="windowText" lastClr="000000"/>
              </a:solidFill>
              <a:latin typeface="ＭＳ ゴシック" panose="020B0609070205080204" pitchFamily="49" charset="-128"/>
              <a:ea typeface="ＭＳ ゴシック" panose="020B0609070205080204" pitchFamily="49" charset="-128"/>
            </a:rPr>
            <a:t>～連番を振ってください</a:t>
          </a:r>
        </a:p>
        <a:p>
          <a:pPr algn="l"/>
          <a:endParaRPr kumimoji="1" lang="en-US" altLang="ja-JP" sz="1100" b="1" u="sng">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b="1" u="sng">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53</xdr:col>
      <xdr:colOff>4736</xdr:colOff>
      <xdr:row>38</xdr:row>
      <xdr:rowOff>95248</xdr:rowOff>
    </xdr:from>
    <xdr:to>
      <xdr:col>89</xdr:col>
      <xdr:colOff>90464</xdr:colOff>
      <xdr:row>47</xdr:row>
      <xdr:rowOff>19049</xdr:rowOff>
    </xdr:to>
    <xdr:pic>
      <xdr:nvPicPr>
        <xdr:cNvPr id="79" name="図 78">
          <a:extLst>
            <a:ext uri="{FF2B5EF4-FFF2-40B4-BE49-F238E27FC236}">
              <a16:creationId xmlns:a16="http://schemas.microsoft.com/office/drawing/2014/main" id="{7F2DD2B8-1D56-422A-8790-A84FB1B21A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052986" y="3714748"/>
          <a:ext cx="3514728" cy="781051"/>
        </a:xfrm>
        <a:prstGeom prst="rect">
          <a:avLst/>
        </a:prstGeom>
        <a:ln>
          <a:solidFill>
            <a:sysClr val="windowText" lastClr="000000"/>
          </a:solidFill>
        </a:ln>
      </xdr:spPr>
    </xdr:pic>
    <xdr:clientData/>
  </xdr:twoCellAnchor>
  <xdr:twoCellAnchor>
    <xdr:from>
      <xdr:col>27</xdr:col>
      <xdr:colOff>19049</xdr:colOff>
      <xdr:row>3</xdr:row>
      <xdr:rowOff>43246</xdr:rowOff>
    </xdr:from>
    <xdr:to>
      <xdr:col>35</xdr:col>
      <xdr:colOff>19050</xdr:colOff>
      <xdr:row>3</xdr:row>
      <xdr:rowOff>47625</xdr:rowOff>
    </xdr:to>
    <xdr:cxnSp macro="">
      <xdr:nvCxnSpPr>
        <xdr:cNvPr id="6" name="直線矢印コネクタ 5">
          <a:extLst>
            <a:ext uri="{FF2B5EF4-FFF2-40B4-BE49-F238E27FC236}">
              <a16:creationId xmlns:a16="http://schemas.microsoft.com/office/drawing/2014/main" id="{E0832FF1-B035-4790-A958-72DA38034138}"/>
            </a:ext>
          </a:extLst>
        </xdr:cNvPr>
        <xdr:cNvCxnSpPr/>
      </xdr:nvCxnSpPr>
      <xdr:spPr>
        <a:xfrm flipV="1">
          <a:off x="2590799" y="328996"/>
          <a:ext cx="762001" cy="4379"/>
        </a:xfrm>
        <a:prstGeom prst="straightConnector1">
          <a:avLst/>
        </a:prstGeom>
        <a:ln w="57150">
          <a:solidFill>
            <a:srgbClr val="7030A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57150</xdr:colOff>
      <xdr:row>36</xdr:row>
      <xdr:rowOff>0</xdr:rowOff>
    </xdr:from>
    <xdr:to>
      <xdr:col>11</xdr:col>
      <xdr:colOff>0</xdr:colOff>
      <xdr:row>36</xdr:row>
      <xdr:rowOff>0</xdr:rowOff>
    </xdr:to>
    <xdr:cxnSp macro="">
      <xdr:nvCxnSpPr>
        <xdr:cNvPr id="16" name="直線コネクタ 15">
          <a:extLst>
            <a:ext uri="{FF2B5EF4-FFF2-40B4-BE49-F238E27FC236}">
              <a16:creationId xmlns:a16="http://schemas.microsoft.com/office/drawing/2014/main" id="{52914C93-FECE-F999-25F1-2F3E472339CD}"/>
            </a:ext>
          </a:extLst>
        </xdr:cNvPr>
        <xdr:cNvCxnSpPr/>
      </xdr:nvCxnSpPr>
      <xdr:spPr bwMode="auto">
        <a:xfrm>
          <a:off x="342900" y="3429000"/>
          <a:ext cx="704850" cy="0"/>
        </a:xfrm>
        <a:prstGeom prst="line">
          <a:avLst/>
        </a:prstGeom>
        <a:solidFill>
          <a:srgbClr val="FFFFFF"/>
        </a:solidFill>
        <a:ln w="57150" cap="flat" cmpd="sng" algn="ctr">
          <a:solidFill>
            <a:srgbClr val="FF0000"/>
          </a:solidFill>
          <a:prstDash val="solid"/>
          <a:round/>
          <a:headEnd type="none" w="med" len="med"/>
          <a:tailEnd type="none" w="med" len="med"/>
        </a:ln>
        <a:effectLst/>
      </xdr:spPr>
    </xdr:cxnSp>
    <xdr:clientData/>
  </xdr:twoCellAnchor>
  <xdr:twoCellAnchor>
    <xdr:from>
      <xdr:col>16</xdr:col>
      <xdr:colOff>76200</xdr:colOff>
      <xdr:row>42</xdr:row>
      <xdr:rowOff>28575</xdr:rowOff>
    </xdr:from>
    <xdr:to>
      <xdr:col>21</xdr:col>
      <xdr:colOff>66675</xdr:colOff>
      <xdr:row>42</xdr:row>
      <xdr:rowOff>28575</xdr:rowOff>
    </xdr:to>
    <xdr:cxnSp macro="">
      <xdr:nvCxnSpPr>
        <xdr:cNvPr id="18" name="直線コネクタ 17">
          <a:extLst>
            <a:ext uri="{FF2B5EF4-FFF2-40B4-BE49-F238E27FC236}">
              <a16:creationId xmlns:a16="http://schemas.microsoft.com/office/drawing/2014/main" id="{F81D0071-4038-4B51-A068-BAF187B70C07}"/>
            </a:ext>
          </a:extLst>
        </xdr:cNvPr>
        <xdr:cNvCxnSpPr/>
      </xdr:nvCxnSpPr>
      <xdr:spPr bwMode="auto">
        <a:xfrm>
          <a:off x="1600200" y="4029075"/>
          <a:ext cx="466725" cy="0"/>
        </a:xfrm>
        <a:prstGeom prst="line">
          <a:avLst/>
        </a:prstGeom>
        <a:solidFill>
          <a:srgbClr val="FFFFFF"/>
        </a:solidFill>
        <a:ln w="57150" cap="flat" cmpd="sng" algn="ctr">
          <a:solidFill>
            <a:srgbClr val="FF0000"/>
          </a:solidFill>
          <a:prstDash val="solid"/>
          <a:round/>
          <a:headEnd type="none" w="med" len="med"/>
          <a:tailEnd type="none" w="med" len="med"/>
        </a:ln>
        <a:effectLst/>
      </xdr:spPr>
    </xdr:cxnSp>
    <xdr:clientData/>
  </xdr:twoCellAnchor>
  <xdr:twoCellAnchor>
    <xdr:from>
      <xdr:col>14</xdr:col>
      <xdr:colOff>66675</xdr:colOff>
      <xdr:row>36</xdr:row>
      <xdr:rowOff>0</xdr:rowOff>
    </xdr:from>
    <xdr:to>
      <xdr:col>23</xdr:col>
      <xdr:colOff>66675</xdr:colOff>
      <xdr:row>36</xdr:row>
      <xdr:rowOff>0</xdr:rowOff>
    </xdr:to>
    <xdr:cxnSp macro="">
      <xdr:nvCxnSpPr>
        <xdr:cNvPr id="21" name="直線コネクタ 20">
          <a:extLst>
            <a:ext uri="{FF2B5EF4-FFF2-40B4-BE49-F238E27FC236}">
              <a16:creationId xmlns:a16="http://schemas.microsoft.com/office/drawing/2014/main" id="{74739932-22B6-4125-A561-860A705D00FF}"/>
            </a:ext>
          </a:extLst>
        </xdr:cNvPr>
        <xdr:cNvCxnSpPr/>
      </xdr:nvCxnSpPr>
      <xdr:spPr bwMode="auto">
        <a:xfrm>
          <a:off x="1400175" y="3429000"/>
          <a:ext cx="857250" cy="0"/>
        </a:xfrm>
        <a:prstGeom prst="line">
          <a:avLst/>
        </a:prstGeom>
        <a:solidFill>
          <a:srgbClr val="FFFFFF"/>
        </a:solidFill>
        <a:ln w="57150" cap="flat" cmpd="sng" algn="ctr">
          <a:solidFill>
            <a:srgbClr val="0070C0"/>
          </a:solidFill>
          <a:prstDash val="solid"/>
          <a:round/>
          <a:headEnd type="none" w="med" len="med"/>
          <a:tailEnd type="none" w="med" len="med"/>
        </a:ln>
        <a:effectLst/>
      </xdr:spPr>
    </xdr:cxnSp>
    <xdr:clientData/>
  </xdr:twoCellAnchor>
  <xdr:twoCellAnchor>
    <xdr:from>
      <xdr:col>22</xdr:col>
      <xdr:colOff>57150</xdr:colOff>
      <xdr:row>42</xdr:row>
      <xdr:rowOff>28575</xdr:rowOff>
    </xdr:from>
    <xdr:to>
      <xdr:col>25</xdr:col>
      <xdr:colOff>66675</xdr:colOff>
      <xdr:row>42</xdr:row>
      <xdr:rowOff>28575</xdr:rowOff>
    </xdr:to>
    <xdr:cxnSp macro="">
      <xdr:nvCxnSpPr>
        <xdr:cNvPr id="23" name="直線コネクタ 22">
          <a:extLst>
            <a:ext uri="{FF2B5EF4-FFF2-40B4-BE49-F238E27FC236}">
              <a16:creationId xmlns:a16="http://schemas.microsoft.com/office/drawing/2014/main" id="{8C5908DB-1FA9-404E-A5D6-C9B94F0FE30E}"/>
            </a:ext>
          </a:extLst>
        </xdr:cNvPr>
        <xdr:cNvCxnSpPr/>
      </xdr:nvCxnSpPr>
      <xdr:spPr bwMode="auto">
        <a:xfrm>
          <a:off x="2152650" y="4029075"/>
          <a:ext cx="295275" cy="0"/>
        </a:xfrm>
        <a:prstGeom prst="line">
          <a:avLst/>
        </a:prstGeom>
        <a:solidFill>
          <a:srgbClr val="FFFFFF"/>
        </a:solidFill>
        <a:ln w="57150" cap="flat" cmpd="sng" algn="ctr">
          <a:solidFill>
            <a:srgbClr val="0070C0"/>
          </a:solidFill>
          <a:prstDash val="solid"/>
          <a:round/>
          <a:headEnd type="none" w="med" len="med"/>
          <a:tailEnd type="none" w="med" len="med"/>
        </a:ln>
        <a:effectLst/>
      </xdr:spPr>
    </xdr:cxnSp>
    <xdr:clientData/>
  </xdr:twoCellAnchor>
  <xdr:twoCellAnchor>
    <xdr:from>
      <xdr:col>27</xdr:col>
      <xdr:colOff>28575</xdr:colOff>
      <xdr:row>36</xdr:row>
      <xdr:rowOff>0</xdr:rowOff>
    </xdr:from>
    <xdr:to>
      <xdr:col>42</xdr:col>
      <xdr:colOff>47625</xdr:colOff>
      <xdr:row>36</xdr:row>
      <xdr:rowOff>0</xdr:rowOff>
    </xdr:to>
    <xdr:cxnSp macro="">
      <xdr:nvCxnSpPr>
        <xdr:cNvPr id="25" name="直線コネクタ 24">
          <a:extLst>
            <a:ext uri="{FF2B5EF4-FFF2-40B4-BE49-F238E27FC236}">
              <a16:creationId xmlns:a16="http://schemas.microsoft.com/office/drawing/2014/main" id="{B1DDC0BE-FA3A-4A05-A9E9-6E4E2F853AF6}"/>
            </a:ext>
          </a:extLst>
        </xdr:cNvPr>
        <xdr:cNvCxnSpPr/>
      </xdr:nvCxnSpPr>
      <xdr:spPr bwMode="auto">
        <a:xfrm>
          <a:off x="2600325" y="3429000"/>
          <a:ext cx="1447800" cy="0"/>
        </a:xfrm>
        <a:prstGeom prst="line">
          <a:avLst/>
        </a:prstGeom>
        <a:solidFill>
          <a:srgbClr val="FFFFFF"/>
        </a:solidFill>
        <a:ln w="57150" cap="flat" cmpd="sng" algn="ctr">
          <a:solidFill>
            <a:srgbClr val="FFC000"/>
          </a:solidFill>
          <a:prstDash val="solid"/>
          <a:round/>
          <a:headEnd type="none" w="med" len="med"/>
          <a:tailEnd type="none" w="med" len="med"/>
        </a:ln>
        <a:effectLst/>
      </xdr:spPr>
    </xdr:cxnSp>
    <xdr:clientData/>
  </xdr:twoCellAnchor>
  <xdr:twoCellAnchor>
    <xdr:from>
      <xdr:col>26</xdr:col>
      <xdr:colOff>47625</xdr:colOff>
      <xdr:row>42</xdr:row>
      <xdr:rowOff>28575</xdr:rowOff>
    </xdr:from>
    <xdr:to>
      <xdr:col>35</xdr:col>
      <xdr:colOff>28575</xdr:colOff>
      <xdr:row>42</xdr:row>
      <xdr:rowOff>28575</xdr:rowOff>
    </xdr:to>
    <xdr:cxnSp macro="">
      <xdr:nvCxnSpPr>
        <xdr:cNvPr id="29" name="直線コネクタ 28">
          <a:extLst>
            <a:ext uri="{FF2B5EF4-FFF2-40B4-BE49-F238E27FC236}">
              <a16:creationId xmlns:a16="http://schemas.microsoft.com/office/drawing/2014/main" id="{D4C9DE30-6748-471D-8BBC-EC7DC54373FF}"/>
            </a:ext>
          </a:extLst>
        </xdr:cNvPr>
        <xdr:cNvCxnSpPr/>
      </xdr:nvCxnSpPr>
      <xdr:spPr bwMode="auto">
        <a:xfrm>
          <a:off x="2524125" y="4029075"/>
          <a:ext cx="838200" cy="0"/>
        </a:xfrm>
        <a:prstGeom prst="line">
          <a:avLst/>
        </a:prstGeom>
        <a:solidFill>
          <a:srgbClr val="FFFFFF"/>
        </a:solidFill>
        <a:ln w="57150" cap="flat" cmpd="sng" algn="ctr">
          <a:solidFill>
            <a:srgbClr val="FFC000"/>
          </a:solidFill>
          <a:prstDash val="solid"/>
          <a:round/>
          <a:headEnd type="none" w="med" len="med"/>
          <a:tailEnd type="none" w="med" len="med"/>
        </a:ln>
        <a:effectLst/>
      </xdr:spPr>
    </xdr:cxnSp>
    <xdr:clientData/>
  </xdr:twoCellAnchor>
  <xdr:twoCellAnchor>
    <xdr:from>
      <xdr:col>68</xdr:col>
      <xdr:colOff>23786</xdr:colOff>
      <xdr:row>42</xdr:row>
      <xdr:rowOff>19048</xdr:rowOff>
    </xdr:from>
    <xdr:to>
      <xdr:col>73</xdr:col>
      <xdr:colOff>14261</xdr:colOff>
      <xdr:row>42</xdr:row>
      <xdr:rowOff>19048</xdr:rowOff>
    </xdr:to>
    <xdr:cxnSp macro="">
      <xdr:nvCxnSpPr>
        <xdr:cNvPr id="31" name="直線コネクタ 30">
          <a:extLst>
            <a:ext uri="{FF2B5EF4-FFF2-40B4-BE49-F238E27FC236}">
              <a16:creationId xmlns:a16="http://schemas.microsoft.com/office/drawing/2014/main" id="{4662FA2E-C6B3-470B-894C-6DAE43DF6FDB}"/>
            </a:ext>
          </a:extLst>
        </xdr:cNvPr>
        <xdr:cNvCxnSpPr/>
      </xdr:nvCxnSpPr>
      <xdr:spPr bwMode="auto">
        <a:xfrm>
          <a:off x="6500786" y="4019548"/>
          <a:ext cx="466725" cy="0"/>
        </a:xfrm>
        <a:prstGeom prst="line">
          <a:avLst/>
        </a:prstGeom>
        <a:solidFill>
          <a:srgbClr val="FFFFFF"/>
        </a:solidFill>
        <a:ln w="57150" cap="flat" cmpd="sng" algn="ctr">
          <a:solidFill>
            <a:srgbClr val="FF0000"/>
          </a:solidFill>
          <a:prstDash val="solid"/>
          <a:round/>
          <a:headEnd type="none" w="med" len="med"/>
          <a:tailEnd type="none" w="med" len="med"/>
        </a:ln>
        <a:effectLst/>
      </xdr:spPr>
    </xdr:cxnSp>
    <xdr:clientData/>
  </xdr:twoCellAnchor>
  <xdr:twoCellAnchor>
    <xdr:from>
      <xdr:col>74</xdr:col>
      <xdr:colOff>4736</xdr:colOff>
      <xdr:row>42</xdr:row>
      <xdr:rowOff>19048</xdr:rowOff>
    </xdr:from>
    <xdr:to>
      <xdr:col>77</xdr:col>
      <xdr:colOff>14261</xdr:colOff>
      <xdr:row>42</xdr:row>
      <xdr:rowOff>19048</xdr:rowOff>
    </xdr:to>
    <xdr:cxnSp macro="">
      <xdr:nvCxnSpPr>
        <xdr:cNvPr id="32" name="直線コネクタ 31">
          <a:extLst>
            <a:ext uri="{FF2B5EF4-FFF2-40B4-BE49-F238E27FC236}">
              <a16:creationId xmlns:a16="http://schemas.microsoft.com/office/drawing/2014/main" id="{ADCD5525-60B5-4C7C-A320-4677526E3393}"/>
            </a:ext>
          </a:extLst>
        </xdr:cNvPr>
        <xdr:cNvCxnSpPr/>
      </xdr:nvCxnSpPr>
      <xdr:spPr bwMode="auto">
        <a:xfrm>
          <a:off x="7053236" y="4019548"/>
          <a:ext cx="295275" cy="0"/>
        </a:xfrm>
        <a:prstGeom prst="line">
          <a:avLst/>
        </a:prstGeom>
        <a:solidFill>
          <a:srgbClr val="FFFFFF"/>
        </a:solidFill>
        <a:ln w="57150" cap="flat" cmpd="sng" algn="ctr">
          <a:solidFill>
            <a:srgbClr val="0070C0"/>
          </a:solidFill>
          <a:prstDash val="solid"/>
          <a:round/>
          <a:headEnd type="none" w="med" len="med"/>
          <a:tailEnd type="none" w="med" len="med"/>
        </a:ln>
        <a:effectLst/>
      </xdr:spPr>
    </xdr:cxnSp>
    <xdr:clientData/>
  </xdr:twoCellAnchor>
  <xdr:twoCellAnchor>
    <xdr:from>
      <xdr:col>77</xdr:col>
      <xdr:colOff>90461</xdr:colOff>
      <xdr:row>42</xdr:row>
      <xdr:rowOff>19048</xdr:rowOff>
    </xdr:from>
    <xdr:to>
      <xdr:col>79</xdr:col>
      <xdr:colOff>85725</xdr:colOff>
      <xdr:row>42</xdr:row>
      <xdr:rowOff>19048</xdr:rowOff>
    </xdr:to>
    <xdr:cxnSp macro="">
      <xdr:nvCxnSpPr>
        <xdr:cNvPr id="33" name="直線コネクタ 32">
          <a:extLst>
            <a:ext uri="{FF2B5EF4-FFF2-40B4-BE49-F238E27FC236}">
              <a16:creationId xmlns:a16="http://schemas.microsoft.com/office/drawing/2014/main" id="{AD2D52A7-ABBA-487A-9519-8F3CD07841DE}"/>
            </a:ext>
          </a:extLst>
        </xdr:cNvPr>
        <xdr:cNvCxnSpPr/>
      </xdr:nvCxnSpPr>
      <xdr:spPr bwMode="auto">
        <a:xfrm>
          <a:off x="7424711" y="4019548"/>
          <a:ext cx="185764" cy="0"/>
        </a:xfrm>
        <a:prstGeom prst="line">
          <a:avLst/>
        </a:prstGeom>
        <a:solidFill>
          <a:srgbClr val="FFFFFF"/>
        </a:solidFill>
        <a:ln w="57150" cap="flat" cmpd="sng" algn="ctr">
          <a:solidFill>
            <a:srgbClr val="FFC000"/>
          </a:solidFill>
          <a:prstDash val="solid"/>
          <a:round/>
          <a:headEnd type="none" w="med" len="med"/>
          <a:tailEnd type="none" w="med" len="med"/>
        </a:ln>
        <a:effectLst/>
      </xdr:spPr>
    </xdr:cxnSp>
    <xdr:clientData/>
  </xdr:twoCellAnchor>
  <xdr:twoCellAnchor>
    <xdr:from>
      <xdr:col>53</xdr:col>
      <xdr:colOff>47625</xdr:colOff>
      <xdr:row>36</xdr:row>
      <xdr:rowOff>0</xdr:rowOff>
    </xdr:from>
    <xdr:to>
      <xdr:col>60</xdr:col>
      <xdr:colOff>85725</xdr:colOff>
      <xdr:row>36</xdr:row>
      <xdr:rowOff>0</xdr:rowOff>
    </xdr:to>
    <xdr:cxnSp macro="">
      <xdr:nvCxnSpPr>
        <xdr:cNvPr id="35" name="直線コネクタ 34">
          <a:extLst>
            <a:ext uri="{FF2B5EF4-FFF2-40B4-BE49-F238E27FC236}">
              <a16:creationId xmlns:a16="http://schemas.microsoft.com/office/drawing/2014/main" id="{27C06A62-F4C5-4BCF-9045-B4C5FF1367A4}"/>
            </a:ext>
          </a:extLst>
        </xdr:cNvPr>
        <xdr:cNvCxnSpPr/>
      </xdr:nvCxnSpPr>
      <xdr:spPr bwMode="auto">
        <a:xfrm>
          <a:off x="5095875" y="3429000"/>
          <a:ext cx="704850" cy="0"/>
        </a:xfrm>
        <a:prstGeom prst="line">
          <a:avLst/>
        </a:prstGeom>
        <a:solidFill>
          <a:srgbClr val="FFFFFF"/>
        </a:solidFill>
        <a:ln w="57150" cap="flat" cmpd="sng" algn="ctr">
          <a:solidFill>
            <a:srgbClr val="FF0000"/>
          </a:solidFill>
          <a:prstDash val="solid"/>
          <a:round/>
          <a:headEnd type="none" w="med" len="med"/>
          <a:tailEnd type="none" w="med" len="med"/>
        </a:ln>
        <a:effectLst/>
      </xdr:spPr>
    </xdr:cxnSp>
    <xdr:clientData/>
  </xdr:twoCellAnchor>
  <xdr:twoCellAnchor>
    <xdr:from>
      <xdr:col>64</xdr:col>
      <xdr:colOff>57150</xdr:colOff>
      <xdr:row>36</xdr:row>
      <xdr:rowOff>0</xdr:rowOff>
    </xdr:from>
    <xdr:to>
      <xdr:col>73</xdr:col>
      <xdr:colOff>57150</xdr:colOff>
      <xdr:row>36</xdr:row>
      <xdr:rowOff>0</xdr:rowOff>
    </xdr:to>
    <xdr:cxnSp macro="">
      <xdr:nvCxnSpPr>
        <xdr:cNvPr id="36" name="直線コネクタ 35">
          <a:extLst>
            <a:ext uri="{FF2B5EF4-FFF2-40B4-BE49-F238E27FC236}">
              <a16:creationId xmlns:a16="http://schemas.microsoft.com/office/drawing/2014/main" id="{B87A7C9D-5B73-4B73-BBC5-E38E7AFDF756}"/>
            </a:ext>
          </a:extLst>
        </xdr:cNvPr>
        <xdr:cNvCxnSpPr/>
      </xdr:nvCxnSpPr>
      <xdr:spPr bwMode="auto">
        <a:xfrm>
          <a:off x="6153150" y="3429000"/>
          <a:ext cx="857250" cy="0"/>
        </a:xfrm>
        <a:prstGeom prst="line">
          <a:avLst/>
        </a:prstGeom>
        <a:solidFill>
          <a:srgbClr val="FFFFFF"/>
        </a:solidFill>
        <a:ln w="57150" cap="flat" cmpd="sng" algn="ctr">
          <a:solidFill>
            <a:srgbClr val="0070C0"/>
          </a:solidFill>
          <a:prstDash val="solid"/>
          <a:round/>
          <a:headEnd type="none" w="med" len="med"/>
          <a:tailEnd type="none" w="med" len="med"/>
        </a:ln>
        <a:effectLst/>
      </xdr:spPr>
    </xdr:cxnSp>
    <xdr:clientData/>
  </xdr:twoCellAnchor>
  <xdr:twoCellAnchor>
    <xdr:from>
      <xdr:col>77</xdr:col>
      <xdr:colOff>19050</xdr:colOff>
      <xdr:row>36</xdr:row>
      <xdr:rowOff>0</xdr:rowOff>
    </xdr:from>
    <xdr:to>
      <xdr:col>94</xdr:col>
      <xdr:colOff>76200</xdr:colOff>
      <xdr:row>36</xdr:row>
      <xdr:rowOff>0</xdr:rowOff>
    </xdr:to>
    <xdr:cxnSp macro="">
      <xdr:nvCxnSpPr>
        <xdr:cNvPr id="37" name="直線コネクタ 36">
          <a:extLst>
            <a:ext uri="{FF2B5EF4-FFF2-40B4-BE49-F238E27FC236}">
              <a16:creationId xmlns:a16="http://schemas.microsoft.com/office/drawing/2014/main" id="{4FD1D4AC-330C-4954-877D-A1F04C00B7EE}"/>
            </a:ext>
          </a:extLst>
        </xdr:cNvPr>
        <xdr:cNvCxnSpPr/>
      </xdr:nvCxnSpPr>
      <xdr:spPr bwMode="auto">
        <a:xfrm>
          <a:off x="7353300" y="3429000"/>
          <a:ext cx="1676400" cy="0"/>
        </a:xfrm>
        <a:prstGeom prst="line">
          <a:avLst/>
        </a:prstGeom>
        <a:solidFill>
          <a:srgbClr val="FFFFFF"/>
        </a:solidFill>
        <a:ln w="57150" cap="flat" cmpd="sng" algn="ctr">
          <a:solidFill>
            <a:srgbClr val="FFC000"/>
          </a:solidFill>
          <a:prstDash val="solid"/>
          <a:round/>
          <a:headEnd type="none" w="med" len="med"/>
          <a:tailEnd type="none" w="med" len="med"/>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95249</xdr:colOff>
      <xdr:row>1</xdr:row>
      <xdr:rowOff>0</xdr:rowOff>
    </xdr:from>
    <xdr:to>
      <xdr:col>104</xdr:col>
      <xdr:colOff>85724</xdr:colOff>
      <xdr:row>5</xdr:row>
      <xdr:rowOff>85725</xdr:rowOff>
    </xdr:to>
    <xdr:sp macro="" textlink="">
      <xdr:nvSpPr>
        <xdr:cNvPr id="81" name="テキスト ボックス 80">
          <a:extLst>
            <a:ext uri="{FF2B5EF4-FFF2-40B4-BE49-F238E27FC236}">
              <a16:creationId xmlns:a16="http://schemas.microsoft.com/office/drawing/2014/main" id="{DEB1BA87-71E9-4ADD-9FDD-F9A1E5354023}"/>
            </a:ext>
          </a:extLst>
        </xdr:cNvPr>
        <xdr:cNvSpPr txBox="1"/>
      </xdr:nvSpPr>
      <xdr:spPr>
        <a:xfrm>
          <a:off x="95249" y="95250"/>
          <a:ext cx="9896475" cy="46672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t"/>
        <a:lstStyle/>
        <a:p>
          <a:r>
            <a:rPr kumimoji="1" lang="ja-JP" altLang="en-US" sz="2000" b="1">
              <a:solidFill>
                <a:sysClr val="windowText" lastClr="000000"/>
              </a:solidFill>
            </a:rPr>
            <a:t>内訳（見積）（契約分　請求書）の操作方法　</a:t>
          </a:r>
          <a:r>
            <a:rPr kumimoji="1" lang="ja-JP" altLang="en-US" sz="1600" b="1">
              <a:solidFill>
                <a:sysClr val="windowText" lastClr="000000"/>
              </a:solidFill>
            </a:rPr>
            <a:t>～見積書（内訳）から契約分請求書（内訳）を作る方法～</a:t>
          </a:r>
          <a:endParaRPr kumimoji="1" lang="ja-JP" altLang="en-US" sz="1050" b="0">
            <a:solidFill>
              <a:sysClr val="windowText" lastClr="000000"/>
            </a:solidFill>
          </a:endParaRPr>
        </a:p>
      </xdr:txBody>
    </xdr:sp>
    <xdr:clientData/>
  </xdr:twoCellAnchor>
  <xdr:twoCellAnchor>
    <xdr:from>
      <xdr:col>37</xdr:col>
      <xdr:colOff>38100</xdr:colOff>
      <xdr:row>36</xdr:row>
      <xdr:rowOff>47625</xdr:rowOff>
    </xdr:from>
    <xdr:to>
      <xdr:col>77</xdr:col>
      <xdr:colOff>38100</xdr:colOff>
      <xdr:row>44</xdr:row>
      <xdr:rowOff>76200</xdr:rowOff>
    </xdr:to>
    <xdr:sp macro="" textlink="">
      <xdr:nvSpPr>
        <xdr:cNvPr id="83" name="テキスト ボックス 82">
          <a:extLst>
            <a:ext uri="{FF2B5EF4-FFF2-40B4-BE49-F238E27FC236}">
              <a16:creationId xmlns:a16="http://schemas.microsoft.com/office/drawing/2014/main" id="{34317182-2543-448B-B96C-6FA7326BFBD6}"/>
            </a:ext>
          </a:extLst>
        </xdr:cNvPr>
        <xdr:cNvSpPr txBox="1"/>
      </xdr:nvSpPr>
      <xdr:spPr>
        <a:xfrm>
          <a:off x="3562350" y="3476625"/>
          <a:ext cx="3810000" cy="7905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u="sng">
              <a:solidFill>
                <a:sysClr val="windowText" lastClr="000000"/>
              </a:solidFill>
              <a:latin typeface="ＭＳ ゴシック" panose="020B0609070205080204" pitchFamily="49" charset="-128"/>
              <a:ea typeface="ＭＳ ゴシック" panose="020B0609070205080204" pitchFamily="49" charset="-128"/>
            </a:rPr>
            <a:t>①入力・印刷　</a:t>
          </a:r>
          <a:r>
            <a:rPr kumimoji="1" lang="en-US" altLang="ja-JP" sz="1050" u="sng">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50" u="sng">
              <a:solidFill>
                <a:sysClr val="windowText" lastClr="000000"/>
              </a:solidFill>
              <a:latin typeface="ＭＳ ゴシック" panose="020B0609070205080204" pitchFamily="49" charset="-128"/>
              <a:ea typeface="ＭＳ ゴシック" panose="020B0609070205080204" pitchFamily="49" charset="-128"/>
            </a:rPr>
            <a:t>見積書（内訳）</a:t>
          </a:r>
          <a:r>
            <a:rPr kumimoji="1" lang="en-US" altLang="ja-JP" sz="1050" u="sng">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を選択し、表示を押す</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見積書の内訳様式が表示されます</a:t>
          </a:r>
        </a:p>
      </xdr:txBody>
    </xdr:sp>
    <xdr:clientData/>
  </xdr:twoCellAnchor>
  <xdr:twoCellAnchor>
    <xdr:from>
      <xdr:col>1</xdr:col>
      <xdr:colOff>0</xdr:colOff>
      <xdr:row>8</xdr:row>
      <xdr:rowOff>57150</xdr:rowOff>
    </xdr:from>
    <xdr:to>
      <xdr:col>26</xdr:col>
      <xdr:colOff>38100</xdr:colOff>
      <xdr:row>12</xdr:row>
      <xdr:rowOff>85725</xdr:rowOff>
    </xdr:to>
    <xdr:sp macro="" textlink="">
      <xdr:nvSpPr>
        <xdr:cNvPr id="86" name="テキスト ボックス 85">
          <a:extLst>
            <a:ext uri="{FF2B5EF4-FFF2-40B4-BE49-F238E27FC236}">
              <a16:creationId xmlns:a16="http://schemas.microsoft.com/office/drawing/2014/main" id="{88984374-9986-4698-93BD-25B2017263BB}"/>
            </a:ext>
          </a:extLst>
        </xdr:cNvPr>
        <xdr:cNvSpPr txBox="1"/>
      </xdr:nvSpPr>
      <xdr:spPr>
        <a:xfrm>
          <a:off x="95250" y="819150"/>
          <a:ext cx="2419350" cy="4095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400" b="1">
              <a:solidFill>
                <a:sysClr val="windowText" lastClr="000000"/>
              </a:solidFill>
            </a:rPr>
            <a:t>①　見積書（内訳）の作成</a:t>
          </a:r>
          <a:endParaRPr kumimoji="1" lang="ja-JP" altLang="en-US" sz="1050">
            <a:solidFill>
              <a:sysClr val="windowText" lastClr="000000"/>
            </a:solidFill>
          </a:endParaRPr>
        </a:p>
      </xdr:txBody>
    </xdr:sp>
    <xdr:clientData/>
  </xdr:twoCellAnchor>
  <xdr:twoCellAnchor editAs="oneCell">
    <xdr:from>
      <xdr:col>1</xdr:col>
      <xdr:colOff>19050</xdr:colOff>
      <xdr:row>15</xdr:row>
      <xdr:rowOff>0</xdr:rowOff>
    </xdr:from>
    <xdr:to>
      <xdr:col>70</xdr:col>
      <xdr:colOff>94419</xdr:colOff>
      <xdr:row>32</xdr:row>
      <xdr:rowOff>47417</xdr:rowOff>
    </xdr:to>
    <xdr:pic>
      <xdr:nvPicPr>
        <xdr:cNvPr id="87" name="図 86">
          <a:extLst>
            <a:ext uri="{FF2B5EF4-FFF2-40B4-BE49-F238E27FC236}">
              <a16:creationId xmlns:a16="http://schemas.microsoft.com/office/drawing/2014/main" id="{B6F7C972-25E5-FF4E-19D0-646BB08E303E}"/>
            </a:ext>
          </a:extLst>
        </xdr:cNvPr>
        <xdr:cNvPicPr>
          <a:picLocks noChangeAspect="1"/>
        </xdr:cNvPicPr>
      </xdr:nvPicPr>
      <xdr:blipFill>
        <a:blip xmlns:r="http://schemas.openxmlformats.org/officeDocument/2006/relationships" r:embed="rId1"/>
        <a:stretch>
          <a:fillRect/>
        </a:stretch>
      </xdr:blipFill>
      <xdr:spPr>
        <a:xfrm>
          <a:off x="114300" y="1428750"/>
          <a:ext cx="6647619" cy="1666667"/>
        </a:xfrm>
        <a:prstGeom prst="rect">
          <a:avLst/>
        </a:prstGeom>
        <a:ln>
          <a:solidFill>
            <a:sysClr val="windowText" lastClr="000000"/>
          </a:solidFill>
        </a:ln>
      </xdr:spPr>
    </xdr:pic>
    <xdr:clientData/>
  </xdr:twoCellAnchor>
  <xdr:twoCellAnchor>
    <xdr:from>
      <xdr:col>43</xdr:col>
      <xdr:colOff>9526</xdr:colOff>
      <xdr:row>16</xdr:row>
      <xdr:rowOff>28575</xdr:rowOff>
    </xdr:from>
    <xdr:to>
      <xdr:col>49</xdr:col>
      <xdr:colOff>47626</xdr:colOff>
      <xdr:row>21</xdr:row>
      <xdr:rowOff>38100</xdr:rowOff>
    </xdr:to>
    <xdr:sp macro="" textlink="">
      <xdr:nvSpPr>
        <xdr:cNvPr id="88" name="正方形/長方形 87">
          <a:extLst>
            <a:ext uri="{FF2B5EF4-FFF2-40B4-BE49-F238E27FC236}">
              <a16:creationId xmlns:a16="http://schemas.microsoft.com/office/drawing/2014/main" id="{3B74FC4C-0821-4F01-992E-3C2A251C53A4}"/>
            </a:ext>
          </a:extLst>
        </xdr:cNvPr>
        <xdr:cNvSpPr/>
      </xdr:nvSpPr>
      <xdr:spPr bwMode="auto">
        <a:xfrm>
          <a:off x="4105276" y="1552575"/>
          <a:ext cx="609600" cy="48577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14</xdr:col>
      <xdr:colOff>66675</xdr:colOff>
      <xdr:row>20</xdr:row>
      <xdr:rowOff>9525</xdr:rowOff>
    </xdr:from>
    <xdr:to>
      <xdr:col>23</xdr:col>
      <xdr:colOff>28574</xdr:colOff>
      <xdr:row>29</xdr:row>
      <xdr:rowOff>47625</xdr:rowOff>
    </xdr:to>
    <xdr:sp macro="" textlink="">
      <xdr:nvSpPr>
        <xdr:cNvPr id="89" name="正方形/長方形 88">
          <a:extLst>
            <a:ext uri="{FF2B5EF4-FFF2-40B4-BE49-F238E27FC236}">
              <a16:creationId xmlns:a16="http://schemas.microsoft.com/office/drawing/2014/main" id="{E59CAA30-AB44-4676-B177-588950D11AAA}"/>
            </a:ext>
          </a:extLst>
        </xdr:cNvPr>
        <xdr:cNvSpPr/>
      </xdr:nvSpPr>
      <xdr:spPr bwMode="auto">
        <a:xfrm>
          <a:off x="1400175" y="1914525"/>
          <a:ext cx="819149" cy="895350"/>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1</xdr:col>
      <xdr:colOff>0</xdr:colOff>
      <xdr:row>34</xdr:row>
      <xdr:rowOff>28575</xdr:rowOff>
    </xdr:from>
    <xdr:to>
      <xdr:col>36</xdr:col>
      <xdr:colOff>94821</xdr:colOff>
      <xdr:row>55</xdr:row>
      <xdr:rowOff>56896</xdr:rowOff>
    </xdr:to>
    <xdr:pic>
      <xdr:nvPicPr>
        <xdr:cNvPr id="90" name="図 89">
          <a:extLst>
            <a:ext uri="{FF2B5EF4-FFF2-40B4-BE49-F238E27FC236}">
              <a16:creationId xmlns:a16="http://schemas.microsoft.com/office/drawing/2014/main" id="{084CC920-D0C2-0555-FC8D-5948C703C326}"/>
            </a:ext>
          </a:extLst>
        </xdr:cNvPr>
        <xdr:cNvPicPr>
          <a:picLocks noChangeAspect="1"/>
        </xdr:cNvPicPr>
      </xdr:nvPicPr>
      <xdr:blipFill>
        <a:blip xmlns:r="http://schemas.openxmlformats.org/officeDocument/2006/relationships" r:embed="rId2"/>
        <a:stretch>
          <a:fillRect/>
        </a:stretch>
      </xdr:blipFill>
      <xdr:spPr>
        <a:xfrm>
          <a:off x="95250" y="3267075"/>
          <a:ext cx="3428571" cy="2028571"/>
        </a:xfrm>
        <a:prstGeom prst="rect">
          <a:avLst/>
        </a:prstGeom>
        <a:ln>
          <a:solidFill>
            <a:sysClr val="windowText" lastClr="000000"/>
          </a:solidFill>
        </a:ln>
      </xdr:spPr>
    </xdr:pic>
    <xdr:clientData/>
  </xdr:twoCellAnchor>
  <xdr:twoCellAnchor>
    <xdr:from>
      <xdr:col>1</xdr:col>
      <xdr:colOff>57151</xdr:colOff>
      <xdr:row>39</xdr:row>
      <xdr:rowOff>66676</xdr:rowOff>
    </xdr:from>
    <xdr:to>
      <xdr:col>26</xdr:col>
      <xdr:colOff>38101</xdr:colOff>
      <xdr:row>42</xdr:row>
      <xdr:rowOff>47626</xdr:rowOff>
    </xdr:to>
    <xdr:sp macro="" textlink="">
      <xdr:nvSpPr>
        <xdr:cNvPr id="91" name="正方形/長方形 90">
          <a:extLst>
            <a:ext uri="{FF2B5EF4-FFF2-40B4-BE49-F238E27FC236}">
              <a16:creationId xmlns:a16="http://schemas.microsoft.com/office/drawing/2014/main" id="{CC4EC115-05DC-4456-8DF5-51677BB0E89B}"/>
            </a:ext>
          </a:extLst>
        </xdr:cNvPr>
        <xdr:cNvSpPr/>
      </xdr:nvSpPr>
      <xdr:spPr bwMode="auto">
        <a:xfrm>
          <a:off x="152401" y="3781426"/>
          <a:ext cx="2362200" cy="266700"/>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27</xdr:col>
      <xdr:colOff>76200</xdr:colOff>
      <xdr:row>39</xdr:row>
      <xdr:rowOff>76201</xdr:rowOff>
    </xdr:from>
    <xdr:to>
      <xdr:col>36</xdr:col>
      <xdr:colOff>9525</xdr:colOff>
      <xdr:row>43</xdr:row>
      <xdr:rowOff>9525</xdr:rowOff>
    </xdr:to>
    <xdr:sp macro="" textlink="">
      <xdr:nvSpPr>
        <xdr:cNvPr id="92" name="正方形/長方形 91">
          <a:extLst>
            <a:ext uri="{FF2B5EF4-FFF2-40B4-BE49-F238E27FC236}">
              <a16:creationId xmlns:a16="http://schemas.microsoft.com/office/drawing/2014/main" id="{DC9053FA-87DC-4381-A6A1-CDBF02715C40}"/>
            </a:ext>
          </a:extLst>
        </xdr:cNvPr>
        <xdr:cNvSpPr/>
      </xdr:nvSpPr>
      <xdr:spPr bwMode="auto">
        <a:xfrm>
          <a:off x="2647950" y="3790951"/>
          <a:ext cx="790575" cy="314324"/>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12</xdr:col>
      <xdr:colOff>57150</xdr:colOff>
      <xdr:row>28</xdr:row>
      <xdr:rowOff>38100</xdr:rowOff>
    </xdr:from>
    <xdr:to>
      <xdr:col>19</xdr:col>
      <xdr:colOff>85725</xdr:colOff>
      <xdr:row>35</xdr:row>
      <xdr:rowOff>76200</xdr:rowOff>
    </xdr:to>
    <xdr:cxnSp macro="">
      <xdr:nvCxnSpPr>
        <xdr:cNvPr id="93" name="直線矢印コネクタ 92">
          <a:extLst>
            <a:ext uri="{FF2B5EF4-FFF2-40B4-BE49-F238E27FC236}">
              <a16:creationId xmlns:a16="http://schemas.microsoft.com/office/drawing/2014/main" id="{0C220790-035D-4798-BE04-0BD394699044}"/>
            </a:ext>
          </a:extLst>
        </xdr:cNvPr>
        <xdr:cNvCxnSpPr/>
      </xdr:nvCxnSpPr>
      <xdr:spPr>
        <a:xfrm flipH="1">
          <a:off x="1200150" y="2705100"/>
          <a:ext cx="695325" cy="704850"/>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66675</xdr:colOff>
      <xdr:row>28</xdr:row>
      <xdr:rowOff>9525</xdr:rowOff>
    </xdr:from>
    <xdr:to>
      <xdr:col>61</xdr:col>
      <xdr:colOff>19050</xdr:colOff>
      <xdr:row>32</xdr:row>
      <xdr:rowOff>38100</xdr:rowOff>
    </xdr:to>
    <xdr:sp macro="" textlink="">
      <xdr:nvSpPr>
        <xdr:cNvPr id="96" name="テキスト ボックス 95">
          <a:extLst>
            <a:ext uri="{FF2B5EF4-FFF2-40B4-BE49-F238E27FC236}">
              <a16:creationId xmlns:a16="http://schemas.microsoft.com/office/drawing/2014/main" id="{075C1581-1FC9-405B-8C10-BC5D8E7F88E0}"/>
            </a:ext>
          </a:extLst>
        </xdr:cNvPr>
        <xdr:cNvSpPr txBox="1"/>
      </xdr:nvSpPr>
      <xdr:spPr>
        <a:xfrm>
          <a:off x="2447925" y="2676525"/>
          <a:ext cx="3381375" cy="4095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上部の</a:t>
          </a:r>
          <a:r>
            <a:rPr kumimoji="1" lang="en-US" altLang="ja-JP" sz="1050">
              <a:solidFill>
                <a:sysClr val="windowText" lastClr="000000"/>
              </a:solidFill>
            </a:rPr>
            <a:t>【</a:t>
          </a:r>
          <a:r>
            <a:rPr kumimoji="1" lang="ja-JP" altLang="en-US" sz="1050">
              <a:solidFill>
                <a:sysClr val="windowText" lastClr="000000"/>
              </a:solidFill>
            </a:rPr>
            <a:t>表示</a:t>
          </a:r>
          <a:r>
            <a:rPr kumimoji="1" lang="en-US" altLang="ja-JP" sz="1050">
              <a:solidFill>
                <a:sysClr val="windowText" lastClr="000000"/>
              </a:solidFill>
            </a:rPr>
            <a:t>】</a:t>
          </a:r>
          <a:r>
            <a:rPr kumimoji="1" lang="ja-JP" altLang="en-US" sz="1050">
              <a:solidFill>
                <a:sysClr val="windowText" lastClr="000000"/>
              </a:solidFill>
            </a:rPr>
            <a:t>タブから</a:t>
          </a:r>
          <a:r>
            <a:rPr kumimoji="1" lang="en-US" altLang="ja-JP" sz="1050">
              <a:solidFill>
                <a:sysClr val="windowText" lastClr="000000"/>
              </a:solidFill>
            </a:rPr>
            <a:t>【</a:t>
          </a:r>
          <a:r>
            <a:rPr kumimoji="1" lang="ja-JP" altLang="en-US" sz="1050">
              <a:solidFill>
                <a:sysClr val="windowText" lastClr="000000"/>
              </a:solidFill>
            </a:rPr>
            <a:t>ユーザー設定のビュー</a:t>
          </a:r>
          <a:r>
            <a:rPr kumimoji="1" lang="en-US" altLang="ja-JP" sz="1050">
              <a:solidFill>
                <a:sysClr val="windowText" lastClr="000000"/>
              </a:solidFill>
            </a:rPr>
            <a:t>】</a:t>
          </a:r>
          <a:r>
            <a:rPr kumimoji="1" lang="ja-JP" altLang="en-US" sz="1050">
              <a:solidFill>
                <a:sysClr val="windowText" lastClr="000000"/>
              </a:solidFill>
            </a:rPr>
            <a:t>を選択</a:t>
          </a:r>
        </a:p>
      </xdr:txBody>
    </xdr:sp>
    <xdr:clientData/>
  </xdr:twoCellAnchor>
  <xdr:twoCellAnchor editAs="oneCell">
    <xdr:from>
      <xdr:col>37</xdr:col>
      <xdr:colOff>85725</xdr:colOff>
      <xdr:row>48</xdr:row>
      <xdr:rowOff>66675</xdr:rowOff>
    </xdr:from>
    <xdr:to>
      <xdr:col>104</xdr:col>
      <xdr:colOff>38101</xdr:colOff>
      <xdr:row>56</xdr:row>
      <xdr:rowOff>40098</xdr:rowOff>
    </xdr:to>
    <xdr:pic>
      <xdr:nvPicPr>
        <xdr:cNvPr id="97" name="図 96">
          <a:extLst>
            <a:ext uri="{FF2B5EF4-FFF2-40B4-BE49-F238E27FC236}">
              <a16:creationId xmlns:a16="http://schemas.microsoft.com/office/drawing/2014/main" id="{31FEF9E8-FC0C-13C5-FE30-48FFCB99CCD5}"/>
            </a:ext>
          </a:extLst>
        </xdr:cNvPr>
        <xdr:cNvPicPr>
          <a:picLocks noChangeAspect="1"/>
        </xdr:cNvPicPr>
      </xdr:nvPicPr>
      <xdr:blipFill>
        <a:blip xmlns:r="http://schemas.openxmlformats.org/officeDocument/2006/relationships" r:embed="rId3"/>
        <a:stretch>
          <a:fillRect/>
        </a:stretch>
      </xdr:blipFill>
      <xdr:spPr>
        <a:xfrm>
          <a:off x="3609975" y="4638675"/>
          <a:ext cx="6334126" cy="735423"/>
        </a:xfrm>
        <a:prstGeom prst="rect">
          <a:avLst/>
        </a:prstGeom>
        <a:ln>
          <a:solidFill>
            <a:sysClr val="windowText" lastClr="000000"/>
          </a:solidFill>
        </a:ln>
      </xdr:spPr>
    </xdr:pic>
    <xdr:clientData/>
  </xdr:twoCellAnchor>
  <xdr:twoCellAnchor>
    <xdr:from>
      <xdr:col>35</xdr:col>
      <xdr:colOff>66675</xdr:colOff>
      <xdr:row>43</xdr:row>
      <xdr:rowOff>57150</xdr:rowOff>
    </xdr:from>
    <xdr:to>
      <xdr:col>41</xdr:col>
      <xdr:colOff>19050</xdr:colOff>
      <xdr:row>49</xdr:row>
      <xdr:rowOff>28575</xdr:rowOff>
    </xdr:to>
    <xdr:cxnSp macro="">
      <xdr:nvCxnSpPr>
        <xdr:cNvPr id="98" name="直線矢印コネクタ 97">
          <a:extLst>
            <a:ext uri="{FF2B5EF4-FFF2-40B4-BE49-F238E27FC236}">
              <a16:creationId xmlns:a16="http://schemas.microsoft.com/office/drawing/2014/main" id="{B2C6786F-067A-470F-AA90-920FACFB1618}"/>
            </a:ext>
          </a:extLst>
        </xdr:cNvPr>
        <xdr:cNvCxnSpPr/>
      </xdr:nvCxnSpPr>
      <xdr:spPr>
        <a:xfrm>
          <a:off x="3400425" y="4152900"/>
          <a:ext cx="523875" cy="542925"/>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46</xdr:col>
      <xdr:colOff>66674</xdr:colOff>
      <xdr:row>7</xdr:row>
      <xdr:rowOff>38100</xdr:rowOff>
    </xdr:from>
    <xdr:to>
      <xdr:col>104</xdr:col>
      <xdr:colOff>76199</xdr:colOff>
      <xdr:row>15</xdr:row>
      <xdr:rowOff>85725</xdr:rowOff>
    </xdr:to>
    <xdr:sp macro="" textlink="">
      <xdr:nvSpPr>
        <xdr:cNvPr id="100" name="テキスト ボックス 99">
          <a:extLst>
            <a:ext uri="{FF2B5EF4-FFF2-40B4-BE49-F238E27FC236}">
              <a16:creationId xmlns:a16="http://schemas.microsoft.com/office/drawing/2014/main" id="{B2E9E47C-E90C-47A9-942B-1BE7F800BA1B}"/>
            </a:ext>
          </a:extLst>
        </xdr:cNvPr>
        <xdr:cNvSpPr txBox="1"/>
      </xdr:nvSpPr>
      <xdr:spPr>
        <a:xfrm>
          <a:off x="4448174" y="704850"/>
          <a:ext cx="5534025" cy="80962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en-US" altLang="ja-JP" sz="1400" b="1">
              <a:solidFill>
                <a:srgbClr val="C00000"/>
              </a:solidFill>
            </a:rPr>
            <a:t>※</a:t>
          </a:r>
          <a:r>
            <a:rPr kumimoji="1" lang="ja-JP" altLang="en-US" sz="1400" b="1">
              <a:solidFill>
                <a:sysClr val="windowText" lastClr="000000"/>
              </a:solidFill>
            </a:rPr>
            <a:t>見積書（内訳）・契約分請求書（内訳）に</a:t>
          </a:r>
          <a:r>
            <a:rPr kumimoji="1" lang="ja-JP" altLang="en-US" sz="1400" b="1">
              <a:solidFill>
                <a:srgbClr val="C00000"/>
              </a:solidFill>
            </a:rPr>
            <a:t>様式変更はありません</a:t>
          </a:r>
          <a:endParaRPr kumimoji="1" lang="en-US" altLang="ja-JP" sz="1400" b="1">
            <a:solidFill>
              <a:srgbClr val="C00000"/>
            </a:solidFill>
          </a:endParaRPr>
        </a:p>
        <a:p>
          <a:pPr algn="l"/>
          <a:r>
            <a:rPr kumimoji="1" lang="ja-JP" altLang="en-US" sz="1400" b="1">
              <a:solidFill>
                <a:srgbClr val="C00000"/>
              </a:solidFill>
            </a:rPr>
            <a:t>　  お手持ちの様式をそのまま使用可能です</a:t>
          </a:r>
          <a:endParaRPr kumimoji="1" lang="en-US" altLang="ja-JP" sz="1400" b="1">
            <a:solidFill>
              <a:srgbClr val="C00000"/>
            </a:solidFill>
          </a:endParaRPr>
        </a:p>
      </xdr:txBody>
    </xdr:sp>
    <xdr:clientData/>
  </xdr:twoCellAnchor>
  <xdr:twoCellAnchor editAs="oneCell">
    <xdr:from>
      <xdr:col>1</xdr:col>
      <xdr:colOff>45702</xdr:colOff>
      <xdr:row>57</xdr:row>
      <xdr:rowOff>90242</xdr:rowOff>
    </xdr:from>
    <xdr:to>
      <xdr:col>82</xdr:col>
      <xdr:colOff>39794</xdr:colOff>
      <xdr:row>77</xdr:row>
      <xdr:rowOff>52632</xdr:rowOff>
    </xdr:to>
    <xdr:pic>
      <xdr:nvPicPr>
        <xdr:cNvPr id="101" name="図 100">
          <a:extLst>
            <a:ext uri="{FF2B5EF4-FFF2-40B4-BE49-F238E27FC236}">
              <a16:creationId xmlns:a16="http://schemas.microsoft.com/office/drawing/2014/main" id="{167F3682-9415-F32F-E377-2B769DF14DC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140952" y="5519492"/>
          <a:ext cx="7709342" cy="1867390"/>
        </a:xfrm>
        <a:prstGeom prst="rect">
          <a:avLst/>
        </a:prstGeom>
        <a:ln>
          <a:solidFill>
            <a:sysClr val="windowText" lastClr="000000"/>
          </a:solidFill>
        </a:ln>
      </xdr:spPr>
    </xdr:pic>
    <xdr:clientData/>
  </xdr:twoCellAnchor>
  <xdr:twoCellAnchor>
    <xdr:from>
      <xdr:col>62</xdr:col>
      <xdr:colOff>19051</xdr:colOff>
      <xdr:row>61</xdr:row>
      <xdr:rowOff>85725</xdr:rowOff>
    </xdr:from>
    <xdr:to>
      <xdr:col>99</xdr:col>
      <xdr:colOff>66675</xdr:colOff>
      <xdr:row>78</xdr:row>
      <xdr:rowOff>57150</xdr:rowOff>
    </xdr:to>
    <xdr:sp macro="" textlink="">
      <xdr:nvSpPr>
        <xdr:cNvPr id="105" name="テキスト ボックス 104">
          <a:extLst>
            <a:ext uri="{FF2B5EF4-FFF2-40B4-BE49-F238E27FC236}">
              <a16:creationId xmlns:a16="http://schemas.microsoft.com/office/drawing/2014/main" id="{62E5A38C-4540-4EF5-9F9B-7194C0E74246}"/>
            </a:ext>
          </a:extLst>
        </xdr:cNvPr>
        <xdr:cNvSpPr txBox="1"/>
      </xdr:nvSpPr>
      <xdr:spPr>
        <a:xfrm>
          <a:off x="5924551" y="5895975"/>
          <a:ext cx="3571874" cy="15906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u="sng">
              <a:solidFill>
                <a:sysClr val="windowText" lastClr="000000"/>
              </a:solidFill>
              <a:latin typeface="ＭＳ ゴシック" panose="020B0609070205080204" pitchFamily="49" charset="-128"/>
              <a:ea typeface="ＭＳ ゴシック" panose="020B0609070205080204" pitchFamily="49" charset="-128"/>
            </a:rPr>
            <a:t>この</a:t>
          </a:r>
          <a:r>
            <a:rPr kumimoji="1" lang="en-US" altLang="ja-JP" sz="1050" u="sng">
              <a:solidFill>
                <a:sysClr val="windowText" lastClr="000000"/>
              </a:solidFill>
              <a:latin typeface="ＭＳ ゴシック" panose="020B0609070205080204" pitchFamily="49" charset="-128"/>
              <a:ea typeface="ＭＳ ゴシック" panose="020B0609070205080204" pitchFamily="49" charset="-128"/>
            </a:rPr>
            <a:t>Excel</a:t>
          </a:r>
          <a:r>
            <a:rPr kumimoji="1" lang="ja-JP" altLang="en-US" sz="1050" u="sng">
              <a:solidFill>
                <a:sysClr val="windowText" lastClr="000000"/>
              </a:solidFill>
              <a:latin typeface="ＭＳ ゴシック" panose="020B0609070205080204" pitchFamily="49" charset="-128"/>
              <a:ea typeface="ＭＳ ゴシック" panose="020B0609070205080204" pitchFamily="49" charset="-128"/>
            </a:rPr>
            <a:t>の内訳で見積書を作成される場合</a:t>
          </a:r>
          <a:endParaRPr kumimoji="1" lang="en-US" altLang="ja-JP" sz="1050" u="sng">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見積書表紙には工種毎の合計のみ記入し</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細目・内訳を見積書（内訳）として作成してください</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u="sng">
              <a:solidFill>
                <a:sysClr val="windowText" lastClr="000000"/>
              </a:solidFill>
              <a:effectLst/>
              <a:latin typeface="+mn-lt"/>
              <a:ea typeface="+mn-ea"/>
              <a:cs typeface="+mn-cs"/>
            </a:rPr>
            <a:t>※</a:t>
          </a:r>
          <a:r>
            <a:rPr kumimoji="1" lang="ja-JP" altLang="ja-JP" sz="1100" u="sng" baseline="0">
              <a:solidFill>
                <a:sysClr val="windowText" lastClr="000000"/>
              </a:solidFill>
              <a:effectLst/>
              <a:latin typeface="+mn-lt"/>
              <a:ea typeface="+mn-ea"/>
              <a:cs typeface="+mn-cs"/>
            </a:rPr>
            <a:t> </a:t>
          </a:r>
          <a:r>
            <a:rPr kumimoji="1" lang="ja-JP" altLang="en-US" sz="1100" u="sng" baseline="0">
              <a:solidFill>
                <a:sysClr val="windowText" lastClr="000000"/>
              </a:solidFill>
              <a:effectLst/>
              <a:latin typeface="+mn-lt"/>
              <a:ea typeface="+mn-ea"/>
              <a:cs typeface="+mn-cs"/>
            </a:rPr>
            <a:t>見積書（内訳）に</a:t>
          </a:r>
          <a:r>
            <a:rPr kumimoji="1" lang="ja-JP" altLang="ja-JP" sz="1100" u="sng">
              <a:solidFill>
                <a:sysClr val="windowText" lastClr="000000"/>
              </a:solidFill>
              <a:effectLst/>
              <a:latin typeface="+mn-lt"/>
              <a:ea typeface="+mn-ea"/>
              <a:cs typeface="+mn-cs"/>
            </a:rPr>
            <a:t>様式変更はありません</a:t>
          </a:r>
          <a:endParaRPr kumimoji="1" lang="en-US" altLang="ja-JP" sz="1100" u="sng">
            <a:solidFill>
              <a:sysClr val="windowText" lastClr="000000"/>
            </a:solidFill>
            <a:effectLst/>
            <a:latin typeface="+mn-lt"/>
            <a:ea typeface="+mn-ea"/>
            <a:cs typeface="+mn-cs"/>
          </a:endParaRPr>
        </a:p>
      </xdr:txBody>
    </xdr:sp>
    <xdr:clientData/>
  </xdr:twoCellAnchor>
  <xdr:twoCellAnchor>
    <xdr:from>
      <xdr:col>1</xdr:col>
      <xdr:colOff>28575</xdr:colOff>
      <xdr:row>82</xdr:row>
      <xdr:rowOff>9525</xdr:rowOff>
    </xdr:from>
    <xdr:to>
      <xdr:col>31</xdr:col>
      <xdr:colOff>85725</xdr:colOff>
      <xdr:row>86</xdr:row>
      <xdr:rowOff>38100</xdr:rowOff>
    </xdr:to>
    <xdr:sp macro="" textlink="">
      <xdr:nvSpPr>
        <xdr:cNvPr id="107" name="テキスト ボックス 106">
          <a:extLst>
            <a:ext uri="{FF2B5EF4-FFF2-40B4-BE49-F238E27FC236}">
              <a16:creationId xmlns:a16="http://schemas.microsoft.com/office/drawing/2014/main" id="{9BFC4D6A-FCCE-446D-BD87-F6D8C2D64A8D}"/>
            </a:ext>
          </a:extLst>
        </xdr:cNvPr>
        <xdr:cNvSpPr txBox="1"/>
      </xdr:nvSpPr>
      <xdr:spPr>
        <a:xfrm>
          <a:off x="123825" y="7820025"/>
          <a:ext cx="2914650" cy="4095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400" b="1">
              <a:solidFill>
                <a:sysClr val="windowText" lastClr="000000"/>
              </a:solidFill>
            </a:rPr>
            <a:t>②　契約分請求書（内訳）の作成</a:t>
          </a:r>
          <a:endParaRPr kumimoji="1" lang="ja-JP" altLang="en-US" sz="1050">
            <a:solidFill>
              <a:sysClr val="windowText" lastClr="000000"/>
            </a:solidFill>
          </a:endParaRPr>
        </a:p>
      </xdr:txBody>
    </xdr:sp>
    <xdr:clientData/>
  </xdr:twoCellAnchor>
  <xdr:twoCellAnchor editAs="oneCell">
    <xdr:from>
      <xdr:col>1</xdr:col>
      <xdr:colOff>57150</xdr:colOff>
      <xdr:row>163</xdr:row>
      <xdr:rowOff>47625</xdr:rowOff>
    </xdr:from>
    <xdr:to>
      <xdr:col>71</xdr:col>
      <xdr:colOff>37269</xdr:colOff>
      <xdr:row>180</xdr:row>
      <xdr:rowOff>95042</xdr:rowOff>
    </xdr:to>
    <xdr:pic>
      <xdr:nvPicPr>
        <xdr:cNvPr id="82" name="図 81">
          <a:extLst>
            <a:ext uri="{FF2B5EF4-FFF2-40B4-BE49-F238E27FC236}">
              <a16:creationId xmlns:a16="http://schemas.microsoft.com/office/drawing/2014/main" id="{6C4EA5E6-2DA5-4F7B-BDDD-760CA147242C}"/>
            </a:ext>
          </a:extLst>
        </xdr:cNvPr>
        <xdr:cNvPicPr>
          <a:picLocks noChangeAspect="1"/>
        </xdr:cNvPicPr>
      </xdr:nvPicPr>
      <xdr:blipFill>
        <a:blip xmlns:r="http://schemas.openxmlformats.org/officeDocument/2006/relationships" r:embed="rId1"/>
        <a:stretch>
          <a:fillRect/>
        </a:stretch>
      </xdr:blipFill>
      <xdr:spPr>
        <a:xfrm>
          <a:off x="152400" y="15573375"/>
          <a:ext cx="6647619" cy="1666667"/>
        </a:xfrm>
        <a:prstGeom prst="rect">
          <a:avLst/>
        </a:prstGeom>
        <a:ln>
          <a:solidFill>
            <a:sysClr val="windowText" lastClr="000000"/>
          </a:solidFill>
        </a:ln>
      </xdr:spPr>
    </xdr:pic>
    <xdr:clientData/>
  </xdr:twoCellAnchor>
  <xdr:twoCellAnchor editAs="oneCell">
    <xdr:from>
      <xdr:col>1</xdr:col>
      <xdr:colOff>28575</xdr:colOff>
      <xdr:row>181</xdr:row>
      <xdr:rowOff>57150</xdr:rowOff>
    </xdr:from>
    <xdr:to>
      <xdr:col>36</xdr:col>
      <xdr:colOff>75777</xdr:colOff>
      <xdr:row>202</xdr:row>
      <xdr:rowOff>56900</xdr:rowOff>
    </xdr:to>
    <xdr:pic>
      <xdr:nvPicPr>
        <xdr:cNvPr id="80" name="図 79">
          <a:extLst>
            <a:ext uri="{FF2B5EF4-FFF2-40B4-BE49-F238E27FC236}">
              <a16:creationId xmlns:a16="http://schemas.microsoft.com/office/drawing/2014/main" id="{713DD84B-F01A-BFC1-E466-3E555A09CD87}"/>
            </a:ext>
          </a:extLst>
        </xdr:cNvPr>
        <xdr:cNvPicPr>
          <a:picLocks noChangeAspect="1"/>
        </xdr:cNvPicPr>
      </xdr:nvPicPr>
      <xdr:blipFill>
        <a:blip xmlns:r="http://schemas.openxmlformats.org/officeDocument/2006/relationships" r:embed="rId5"/>
        <a:stretch>
          <a:fillRect/>
        </a:stretch>
      </xdr:blipFill>
      <xdr:spPr>
        <a:xfrm>
          <a:off x="123825" y="17297400"/>
          <a:ext cx="3380952" cy="2000000"/>
        </a:xfrm>
        <a:prstGeom prst="rect">
          <a:avLst/>
        </a:prstGeom>
      </xdr:spPr>
    </xdr:pic>
    <xdr:clientData/>
  </xdr:twoCellAnchor>
  <xdr:twoCellAnchor>
    <xdr:from>
      <xdr:col>38</xdr:col>
      <xdr:colOff>66674</xdr:colOff>
      <xdr:row>181</xdr:row>
      <xdr:rowOff>57150</xdr:rowOff>
    </xdr:from>
    <xdr:to>
      <xdr:col>78</xdr:col>
      <xdr:colOff>66674</xdr:colOff>
      <xdr:row>192</xdr:row>
      <xdr:rowOff>76200</xdr:rowOff>
    </xdr:to>
    <xdr:sp macro="" textlink="">
      <xdr:nvSpPr>
        <xdr:cNvPr id="84" name="テキスト ボックス 83">
          <a:extLst>
            <a:ext uri="{FF2B5EF4-FFF2-40B4-BE49-F238E27FC236}">
              <a16:creationId xmlns:a16="http://schemas.microsoft.com/office/drawing/2014/main" id="{BE81A1F4-CC5A-4B86-8AC5-E687B5052988}"/>
            </a:ext>
          </a:extLst>
        </xdr:cNvPr>
        <xdr:cNvSpPr txBox="1"/>
      </xdr:nvSpPr>
      <xdr:spPr>
        <a:xfrm>
          <a:off x="3686174" y="17297400"/>
          <a:ext cx="3810000" cy="1066800"/>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u="sng">
              <a:solidFill>
                <a:sysClr val="windowText" lastClr="000000"/>
              </a:solidFill>
              <a:latin typeface="ＭＳ ゴシック" panose="020B0609070205080204" pitchFamily="49" charset="-128"/>
              <a:ea typeface="ＭＳ ゴシック" panose="020B0609070205080204" pitchFamily="49" charset="-128"/>
            </a:rPr>
            <a:t>②入力</a:t>
          </a:r>
          <a:r>
            <a:rPr kumimoji="1" lang="en-US" altLang="ja-JP" sz="1050" u="sng">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50" u="sng">
              <a:solidFill>
                <a:sysClr val="windowText" lastClr="000000"/>
              </a:solidFill>
              <a:latin typeface="ＭＳ ゴシック" panose="020B0609070205080204" pitchFamily="49" charset="-128"/>
              <a:ea typeface="ＭＳ ゴシック" panose="020B0609070205080204" pitchFamily="49" charset="-128"/>
            </a:rPr>
            <a:t>契約分請求書（内訳）</a:t>
          </a:r>
          <a:r>
            <a:rPr kumimoji="1" lang="en-US" altLang="ja-JP" sz="1050" u="sng">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を選択し、表示を押す</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契約分請求書の内訳を作成する様式が表示されます</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b="1">
              <a:solidFill>
                <a:srgbClr val="C00000"/>
              </a:solidFill>
              <a:latin typeface="ＭＳ ゴシック" panose="020B0609070205080204" pitchFamily="49" charset="-128"/>
              <a:ea typeface="ＭＳ ゴシック" panose="020B0609070205080204" pitchFamily="49" charset="-128"/>
            </a:rPr>
            <a:t>（ 差引残高は自動で反映されます</a:t>
          </a:r>
          <a:r>
            <a:rPr kumimoji="1" lang="ja-JP" altLang="en-US" sz="1050" b="1" baseline="0">
              <a:solidFill>
                <a:srgbClr val="C00000"/>
              </a:solidFill>
              <a:latin typeface="ＭＳ ゴシック" panose="020B0609070205080204" pitchFamily="49" charset="-128"/>
              <a:ea typeface="ＭＳ ゴシック" panose="020B0609070205080204" pitchFamily="49" charset="-128"/>
            </a:rPr>
            <a:t> </a:t>
          </a:r>
          <a:r>
            <a:rPr kumimoji="1" lang="ja-JP" altLang="en-US" sz="1050" b="1">
              <a:solidFill>
                <a:srgbClr val="C00000"/>
              </a:solidFill>
              <a:latin typeface="ＭＳ ゴシック" panose="020B0609070205080204" pitchFamily="49" charset="-128"/>
              <a:ea typeface="ＭＳ ゴシック" panose="020B0609070205080204" pitchFamily="49" charset="-128"/>
            </a:rPr>
            <a:t>）</a:t>
          </a:r>
        </a:p>
      </xdr:txBody>
    </xdr:sp>
    <xdr:clientData/>
  </xdr:twoCellAnchor>
  <xdr:twoCellAnchor>
    <xdr:from>
      <xdr:col>43</xdr:col>
      <xdr:colOff>28575</xdr:colOff>
      <xdr:row>164</xdr:row>
      <xdr:rowOff>57150</xdr:rowOff>
    </xdr:from>
    <xdr:to>
      <xdr:col>49</xdr:col>
      <xdr:colOff>66675</xdr:colOff>
      <xdr:row>169</xdr:row>
      <xdr:rowOff>66675</xdr:rowOff>
    </xdr:to>
    <xdr:sp macro="" textlink="">
      <xdr:nvSpPr>
        <xdr:cNvPr id="85" name="正方形/長方形 84">
          <a:extLst>
            <a:ext uri="{FF2B5EF4-FFF2-40B4-BE49-F238E27FC236}">
              <a16:creationId xmlns:a16="http://schemas.microsoft.com/office/drawing/2014/main" id="{916F7045-4154-4777-8435-E6A72FCF9F52}"/>
            </a:ext>
          </a:extLst>
        </xdr:cNvPr>
        <xdr:cNvSpPr/>
      </xdr:nvSpPr>
      <xdr:spPr bwMode="auto">
        <a:xfrm>
          <a:off x="4124325" y="15678150"/>
          <a:ext cx="609600" cy="48577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14</xdr:col>
      <xdr:colOff>85724</xdr:colOff>
      <xdr:row>168</xdr:row>
      <xdr:rowOff>38100</xdr:rowOff>
    </xdr:from>
    <xdr:to>
      <xdr:col>23</xdr:col>
      <xdr:colOff>47623</xdr:colOff>
      <xdr:row>177</xdr:row>
      <xdr:rowOff>76200</xdr:rowOff>
    </xdr:to>
    <xdr:sp macro="" textlink="">
      <xdr:nvSpPr>
        <xdr:cNvPr id="94" name="正方形/長方形 93">
          <a:extLst>
            <a:ext uri="{FF2B5EF4-FFF2-40B4-BE49-F238E27FC236}">
              <a16:creationId xmlns:a16="http://schemas.microsoft.com/office/drawing/2014/main" id="{EB7E6612-DB2F-4ECA-B51A-D23826E57669}"/>
            </a:ext>
          </a:extLst>
        </xdr:cNvPr>
        <xdr:cNvSpPr/>
      </xdr:nvSpPr>
      <xdr:spPr bwMode="auto">
        <a:xfrm>
          <a:off x="1419224" y="16040100"/>
          <a:ext cx="819149" cy="895350"/>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47625</xdr:colOff>
      <xdr:row>188</xdr:row>
      <xdr:rowOff>47626</xdr:rowOff>
    </xdr:from>
    <xdr:to>
      <xdr:col>26</xdr:col>
      <xdr:colOff>28575</xdr:colOff>
      <xdr:row>191</xdr:row>
      <xdr:rowOff>28576</xdr:rowOff>
    </xdr:to>
    <xdr:sp macro="" textlink="">
      <xdr:nvSpPr>
        <xdr:cNvPr id="95" name="正方形/長方形 94">
          <a:extLst>
            <a:ext uri="{FF2B5EF4-FFF2-40B4-BE49-F238E27FC236}">
              <a16:creationId xmlns:a16="http://schemas.microsoft.com/office/drawing/2014/main" id="{B2ADA52A-B419-483D-A3A0-3DA99D826BDB}"/>
            </a:ext>
          </a:extLst>
        </xdr:cNvPr>
        <xdr:cNvSpPr/>
      </xdr:nvSpPr>
      <xdr:spPr bwMode="auto">
        <a:xfrm>
          <a:off x="142875" y="17954626"/>
          <a:ext cx="2362200" cy="266700"/>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27</xdr:col>
      <xdr:colOff>76199</xdr:colOff>
      <xdr:row>187</xdr:row>
      <xdr:rowOff>9526</xdr:rowOff>
    </xdr:from>
    <xdr:to>
      <xdr:col>36</xdr:col>
      <xdr:colOff>9524</xdr:colOff>
      <xdr:row>190</xdr:row>
      <xdr:rowOff>38100</xdr:rowOff>
    </xdr:to>
    <xdr:sp macro="" textlink="">
      <xdr:nvSpPr>
        <xdr:cNvPr id="99" name="正方形/長方形 98">
          <a:extLst>
            <a:ext uri="{FF2B5EF4-FFF2-40B4-BE49-F238E27FC236}">
              <a16:creationId xmlns:a16="http://schemas.microsoft.com/office/drawing/2014/main" id="{839970C9-011D-4DAD-BE88-EB6EFE0EC9D1}"/>
            </a:ext>
          </a:extLst>
        </xdr:cNvPr>
        <xdr:cNvSpPr/>
      </xdr:nvSpPr>
      <xdr:spPr bwMode="auto">
        <a:xfrm>
          <a:off x="2647949" y="17821276"/>
          <a:ext cx="790575" cy="314324"/>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15</xdr:col>
      <xdr:colOff>38100</xdr:colOff>
      <xdr:row>176</xdr:row>
      <xdr:rowOff>66675</xdr:rowOff>
    </xdr:from>
    <xdr:to>
      <xdr:col>20</xdr:col>
      <xdr:colOff>9524</xdr:colOff>
      <xdr:row>187</xdr:row>
      <xdr:rowOff>38100</xdr:rowOff>
    </xdr:to>
    <xdr:cxnSp macro="">
      <xdr:nvCxnSpPr>
        <xdr:cNvPr id="102" name="直線矢印コネクタ 101">
          <a:extLst>
            <a:ext uri="{FF2B5EF4-FFF2-40B4-BE49-F238E27FC236}">
              <a16:creationId xmlns:a16="http://schemas.microsoft.com/office/drawing/2014/main" id="{EB059E14-4F8E-4134-AB9D-2BFFD497C710}"/>
            </a:ext>
          </a:extLst>
        </xdr:cNvPr>
        <xdr:cNvCxnSpPr/>
      </xdr:nvCxnSpPr>
      <xdr:spPr>
        <a:xfrm flipH="1">
          <a:off x="1466850" y="16830675"/>
          <a:ext cx="447674" cy="1019175"/>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85724</xdr:colOff>
      <xdr:row>176</xdr:row>
      <xdr:rowOff>38100</xdr:rowOff>
    </xdr:from>
    <xdr:to>
      <xdr:col>61</xdr:col>
      <xdr:colOff>38099</xdr:colOff>
      <xdr:row>180</xdr:row>
      <xdr:rowOff>66675</xdr:rowOff>
    </xdr:to>
    <xdr:sp macro="" textlink="">
      <xdr:nvSpPr>
        <xdr:cNvPr id="103" name="テキスト ボックス 102">
          <a:extLst>
            <a:ext uri="{FF2B5EF4-FFF2-40B4-BE49-F238E27FC236}">
              <a16:creationId xmlns:a16="http://schemas.microsoft.com/office/drawing/2014/main" id="{6DBB932C-B4A7-43B6-A0FA-4A46EB06AE05}"/>
            </a:ext>
          </a:extLst>
        </xdr:cNvPr>
        <xdr:cNvSpPr txBox="1"/>
      </xdr:nvSpPr>
      <xdr:spPr>
        <a:xfrm>
          <a:off x="2466974" y="16802100"/>
          <a:ext cx="3381375" cy="4095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上部の</a:t>
          </a:r>
          <a:r>
            <a:rPr kumimoji="1" lang="en-US" altLang="ja-JP" sz="1050">
              <a:solidFill>
                <a:sysClr val="windowText" lastClr="000000"/>
              </a:solidFill>
            </a:rPr>
            <a:t>【</a:t>
          </a:r>
          <a:r>
            <a:rPr kumimoji="1" lang="ja-JP" altLang="en-US" sz="1050">
              <a:solidFill>
                <a:sysClr val="windowText" lastClr="000000"/>
              </a:solidFill>
            </a:rPr>
            <a:t>表示</a:t>
          </a:r>
          <a:r>
            <a:rPr kumimoji="1" lang="en-US" altLang="ja-JP" sz="1050">
              <a:solidFill>
                <a:sysClr val="windowText" lastClr="000000"/>
              </a:solidFill>
            </a:rPr>
            <a:t>】</a:t>
          </a:r>
          <a:r>
            <a:rPr kumimoji="1" lang="ja-JP" altLang="en-US" sz="1050">
              <a:solidFill>
                <a:sysClr val="windowText" lastClr="000000"/>
              </a:solidFill>
            </a:rPr>
            <a:t>タブから</a:t>
          </a:r>
          <a:r>
            <a:rPr kumimoji="1" lang="en-US" altLang="ja-JP" sz="1050">
              <a:solidFill>
                <a:sysClr val="windowText" lastClr="000000"/>
              </a:solidFill>
            </a:rPr>
            <a:t>【</a:t>
          </a:r>
          <a:r>
            <a:rPr kumimoji="1" lang="ja-JP" altLang="en-US" sz="1050">
              <a:solidFill>
                <a:sysClr val="windowText" lastClr="000000"/>
              </a:solidFill>
            </a:rPr>
            <a:t>ユーザー設定のビュー</a:t>
          </a:r>
          <a:r>
            <a:rPr kumimoji="1" lang="en-US" altLang="ja-JP" sz="1050">
              <a:solidFill>
                <a:sysClr val="windowText" lastClr="000000"/>
              </a:solidFill>
            </a:rPr>
            <a:t>】</a:t>
          </a:r>
          <a:r>
            <a:rPr kumimoji="1" lang="ja-JP" altLang="en-US" sz="1050">
              <a:solidFill>
                <a:sysClr val="windowText" lastClr="000000"/>
              </a:solidFill>
            </a:rPr>
            <a:t>を選択</a:t>
          </a:r>
        </a:p>
      </xdr:txBody>
    </xdr:sp>
    <xdr:clientData/>
  </xdr:twoCellAnchor>
  <xdr:twoCellAnchor editAs="oneCell">
    <xdr:from>
      <xdr:col>1</xdr:col>
      <xdr:colOff>71533</xdr:colOff>
      <xdr:row>194</xdr:row>
      <xdr:rowOff>9525</xdr:rowOff>
    </xdr:from>
    <xdr:to>
      <xdr:col>103</xdr:col>
      <xdr:colOff>87333</xdr:colOff>
      <xdr:row>214</xdr:row>
      <xdr:rowOff>66655</xdr:rowOff>
    </xdr:to>
    <xdr:pic>
      <xdr:nvPicPr>
        <xdr:cNvPr id="109" name="図 108">
          <a:extLst>
            <a:ext uri="{FF2B5EF4-FFF2-40B4-BE49-F238E27FC236}">
              <a16:creationId xmlns:a16="http://schemas.microsoft.com/office/drawing/2014/main" id="{737F4836-6888-0F96-39C1-29D79B3EA18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66783" y="18488025"/>
          <a:ext cx="9731300" cy="1962130"/>
        </a:xfrm>
        <a:prstGeom prst="rect">
          <a:avLst/>
        </a:prstGeom>
        <a:ln>
          <a:solidFill>
            <a:sysClr val="windowText" lastClr="000000"/>
          </a:solidFill>
        </a:ln>
      </xdr:spPr>
    </xdr:pic>
    <xdr:clientData/>
  </xdr:twoCellAnchor>
  <xdr:twoCellAnchor>
    <xdr:from>
      <xdr:col>36</xdr:col>
      <xdr:colOff>47624</xdr:colOff>
      <xdr:row>191</xdr:row>
      <xdr:rowOff>0</xdr:rowOff>
    </xdr:from>
    <xdr:to>
      <xdr:col>41</xdr:col>
      <xdr:colOff>95249</xdr:colOff>
      <xdr:row>196</xdr:row>
      <xdr:rowOff>66675</xdr:rowOff>
    </xdr:to>
    <xdr:cxnSp macro="">
      <xdr:nvCxnSpPr>
        <xdr:cNvPr id="104" name="直線矢印コネクタ 103">
          <a:extLst>
            <a:ext uri="{FF2B5EF4-FFF2-40B4-BE49-F238E27FC236}">
              <a16:creationId xmlns:a16="http://schemas.microsoft.com/office/drawing/2014/main" id="{BFCC3783-D26D-4A8E-90F1-14F30C848182}"/>
            </a:ext>
          </a:extLst>
        </xdr:cNvPr>
        <xdr:cNvCxnSpPr/>
      </xdr:nvCxnSpPr>
      <xdr:spPr>
        <a:xfrm>
          <a:off x="3476624" y="18192750"/>
          <a:ext cx="523875" cy="542925"/>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38100</xdr:colOff>
      <xdr:row>106</xdr:row>
      <xdr:rowOff>57150</xdr:rowOff>
    </xdr:from>
    <xdr:to>
      <xdr:col>37</xdr:col>
      <xdr:colOff>37671</xdr:colOff>
      <xdr:row>127</xdr:row>
      <xdr:rowOff>85471</xdr:rowOff>
    </xdr:to>
    <xdr:pic>
      <xdr:nvPicPr>
        <xdr:cNvPr id="111" name="図 110">
          <a:extLst>
            <a:ext uri="{FF2B5EF4-FFF2-40B4-BE49-F238E27FC236}">
              <a16:creationId xmlns:a16="http://schemas.microsoft.com/office/drawing/2014/main" id="{3A7031B5-42C9-47B9-9A22-5D5ACC03815E}"/>
            </a:ext>
          </a:extLst>
        </xdr:cNvPr>
        <xdr:cNvPicPr>
          <a:picLocks noChangeAspect="1"/>
        </xdr:cNvPicPr>
      </xdr:nvPicPr>
      <xdr:blipFill>
        <a:blip xmlns:r="http://schemas.openxmlformats.org/officeDocument/2006/relationships" r:embed="rId2"/>
        <a:stretch>
          <a:fillRect/>
        </a:stretch>
      </xdr:blipFill>
      <xdr:spPr>
        <a:xfrm>
          <a:off x="133350" y="10153650"/>
          <a:ext cx="3428571" cy="2028571"/>
        </a:xfrm>
        <a:prstGeom prst="rect">
          <a:avLst/>
        </a:prstGeom>
        <a:ln>
          <a:solidFill>
            <a:sysClr val="windowText" lastClr="000000"/>
          </a:solidFill>
        </a:ln>
      </xdr:spPr>
    </xdr:pic>
    <xdr:clientData/>
  </xdr:twoCellAnchor>
  <xdr:twoCellAnchor>
    <xdr:from>
      <xdr:col>2</xdr:col>
      <xdr:colOff>1</xdr:colOff>
      <xdr:row>112</xdr:row>
      <xdr:rowOff>1</xdr:rowOff>
    </xdr:from>
    <xdr:to>
      <xdr:col>26</xdr:col>
      <xdr:colOff>76201</xdr:colOff>
      <xdr:row>114</xdr:row>
      <xdr:rowOff>76201</xdr:rowOff>
    </xdr:to>
    <xdr:sp macro="" textlink="">
      <xdr:nvSpPr>
        <xdr:cNvPr id="112" name="正方形/長方形 111">
          <a:extLst>
            <a:ext uri="{FF2B5EF4-FFF2-40B4-BE49-F238E27FC236}">
              <a16:creationId xmlns:a16="http://schemas.microsoft.com/office/drawing/2014/main" id="{3D020040-6097-4D4B-A349-37F1E5E06A55}"/>
            </a:ext>
          </a:extLst>
        </xdr:cNvPr>
        <xdr:cNvSpPr/>
      </xdr:nvSpPr>
      <xdr:spPr bwMode="auto">
        <a:xfrm>
          <a:off x="190501" y="10668001"/>
          <a:ext cx="2362200" cy="266700"/>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28</xdr:col>
      <xdr:colOff>19050</xdr:colOff>
      <xdr:row>112</xdr:row>
      <xdr:rowOff>9526</xdr:rowOff>
    </xdr:from>
    <xdr:to>
      <xdr:col>36</xdr:col>
      <xdr:colOff>47625</xdr:colOff>
      <xdr:row>115</xdr:row>
      <xdr:rowOff>38100</xdr:rowOff>
    </xdr:to>
    <xdr:sp macro="" textlink="">
      <xdr:nvSpPr>
        <xdr:cNvPr id="113" name="正方形/長方形 112">
          <a:extLst>
            <a:ext uri="{FF2B5EF4-FFF2-40B4-BE49-F238E27FC236}">
              <a16:creationId xmlns:a16="http://schemas.microsoft.com/office/drawing/2014/main" id="{346318BE-C0D3-40CF-9C6E-E17B77A13AE9}"/>
            </a:ext>
          </a:extLst>
        </xdr:cNvPr>
        <xdr:cNvSpPr/>
      </xdr:nvSpPr>
      <xdr:spPr bwMode="auto">
        <a:xfrm>
          <a:off x="2686050" y="10677526"/>
          <a:ext cx="790575" cy="314324"/>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38</xdr:col>
      <xdr:colOff>47624</xdr:colOff>
      <xdr:row>108</xdr:row>
      <xdr:rowOff>47625</xdr:rowOff>
    </xdr:from>
    <xdr:to>
      <xdr:col>88</xdr:col>
      <xdr:colOff>95249</xdr:colOff>
      <xdr:row>117</xdr:row>
      <xdr:rowOff>57150</xdr:rowOff>
    </xdr:to>
    <xdr:sp macro="" textlink="">
      <xdr:nvSpPr>
        <xdr:cNvPr id="115" name="テキスト ボックス 114">
          <a:extLst>
            <a:ext uri="{FF2B5EF4-FFF2-40B4-BE49-F238E27FC236}">
              <a16:creationId xmlns:a16="http://schemas.microsoft.com/office/drawing/2014/main" id="{FD955AAC-042C-4FE7-A863-1AC89744DD61}"/>
            </a:ext>
          </a:extLst>
        </xdr:cNvPr>
        <xdr:cNvSpPr txBox="1"/>
      </xdr:nvSpPr>
      <xdr:spPr>
        <a:xfrm>
          <a:off x="3667124" y="10334625"/>
          <a:ext cx="4810125" cy="8667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u="sng">
              <a:solidFill>
                <a:sysClr val="windowText" lastClr="000000"/>
              </a:solidFill>
              <a:latin typeface="ＭＳ ゴシック" panose="020B0609070205080204" pitchFamily="49" charset="-128"/>
              <a:ea typeface="ＭＳ ゴシック" panose="020B0609070205080204" pitchFamily="49" charset="-128"/>
            </a:rPr>
            <a:t>①入力・印刷　</a:t>
          </a:r>
          <a:r>
            <a:rPr kumimoji="1" lang="en-US" altLang="ja-JP" sz="1050" u="sng">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50" u="sng">
              <a:solidFill>
                <a:sysClr val="windowText" lastClr="000000"/>
              </a:solidFill>
              <a:latin typeface="ＭＳ ゴシック" panose="020B0609070205080204" pitchFamily="49" charset="-128"/>
              <a:ea typeface="ＭＳ ゴシック" panose="020B0609070205080204" pitchFamily="49" charset="-128"/>
            </a:rPr>
            <a:t>見積書（内訳）</a:t>
          </a:r>
          <a:r>
            <a:rPr kumimoji="1" lang="en-US" altLang="ja-JP" sz="1050" u="sng">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を選択し、表示を押す</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見積書の内訳様式が表示されます。</a:t>
          </a:r>
        </a:p>
      </xdr:txBody>
    </xdr:sp>
    <xdr:clientData/>
  </xdr:twoCellAnchor>
  <xdr:twoCellAnchor>
    <xdr:from>
      <xdr:col>36</xdr:col>
      <xdr:colOff>47625</xdr:colOff>
      <xdr:row>81</xdr:row>
      <xdr:rowOff>85725</xdr:rowOff>
    </xdr:from>
    <xdr:to>
      <xdr:col>77</xdr:col>
      <xdr:colOff>28575</xdr:colOff>
      <xdr:row>86</xdr:row>
      <xdr:rowOff>76200</xdr:rowOff>
    </xdr:to>
    <xdr:sp macro="" textlink="">
      <xdr:nvSpPr>
        <xdr:cNvPr id="116" name="テキスト ボックス 115">
          <a:extLst>
            <a:ext uri="{FF2B5EF4-FFF2-40B4-BE49-F238E27FC236}">
              <a16:creationId xmlns:a16="http://schemas.microsoft.com/office/drawing/2014/main" id="{9890A79C-734B-4320-8B42-DD1AB5FFD000}"/>
            </a:ext>
          </a:extLst>
        </xdr:cNvPr>
        <xdr:cNvSpPr txBox="1"/>
      </xdr:nvSpPr>
      <xdr:spPr>
        <a:xfrm>
          <a:off x="3476625" y="7800975"/>
          <a:ext cx="3886200" cy="46672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400" b="1">
              <a:solidFill>
                <a:srgbClr val="C00000"/>
              </a:solidFill>
            </a:rPr>
            <a:t>注文書がきたら査定欄の金額等を転記します</a:t>
          </a:r>
          <a:endParaRPr kumimoji="1" lang="en-US" altLang="ja-JP" sz="1400" b="1">
            <a:solidFill>
              <a:srgbClr val="C00000"/>
            </a:solidFill>
          </a:endParaRPr>
        </a:p>
      </xdr:txBody>
    </xdr:sp>
    <xdr:clientData/>
  </xdr:twoCellAnchor>
  <xdr:twoCellAnchor editAs="oneCell">
    <xdr:from>
      <xdr:col>37</xdr:col>
      <xdr:colOff>76200</xdr:colOff>
      <xdr:row>120</xdr:row>
      <xdr:rowOff>79221</xdr:rowOff>
    </xdr:from>
    <xdr:to>
      <xdr:col>104</xdr:col>
      <xdr:colOff>76200</xdr:colOff>
      <xdr:row>137</xdr:row>
      <xdr:rowOff>5785</xdr:rowOff>
    </xdr:to>
    <xdr:pic>
      <xdr:nvPicPr>
        <xdr:cNvPr id="117" name="図 116">
          <a:extLst>
            <a:ext uri="{FF2B5EF4-FFF2-40B4-BE49-F238E27FC236}">
              <a16:creationId xmlns:a16="http://schemas.microsoft.com/office/drawing/2014/main" id="{D57E2CED-2C1E-4F3E-B634-7EC9209B09A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3600450" y="11509221"/>
          <a:ext cx="6381750" cy="1545814"/>
        </a:xfrm>
        <a:prstGeom prst="rect">
          <a:avLst/>
        </a:prstGeom>
        <a:ln>
          <a:solidFill>
            <a:sysClr val="windowText" lastClr="000000"/>
          </a:solidFill>
        </a:ln>
      </xdr:spPr>
    </xdr:pic>
    <xdr:clientData/>
  </xdr:twoCellAnchor>
  <xdr:twoCellAnchor>
    <xdr:from>
      <xdr:col>36</xdr:col>
      <xdr:colOff>9525</xdr:colOff>
      <xdr:row>115</xdr:row>
      <xdr:rowOff>85725</xdr:rowOff>
    </xdr:from>
    <xdr:to>
      <xdr:col>41</xdr:col>
      <xdr:colOff>57150</xdr:colOff>
      <xdr:row>121</xdr:row>
      <xdr:rowOff>57150</xdr:rowOff>
    </xdr:to>
    <xdr:cxnSp macro="">
      <xdr:nvCxnSpPr>
        <xdr:cNvPr id="114" name="直線矢印コネクタ 113">
          <a:extLst>
            <a:ext uri="{FF2B5EF4-FFF2-40B4-BE49-F238E27FC236}">
              <a16:creationId xmlns:a16="http://schemas.microsoft.com/office/drawing/2014/main" id="{CC3AC926-2769-4AEC-BBAE-39F72F7CA0C4}"/>
            </a:ext>
          </a:extLst>
        </xdr:cNvPr>
        <xdr:cNvCxnSpPr/>
      </xdr:nvCxnSpPr>
      <xdr:spPr>
        <a:xfrm>
          <a:off x="3438525" y="11039475"/>
          <a:ext cx="523875" cy="542925"/>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71251</xdr:colOff>
      <xdr:row>138</xdr:row>
      <xdr:rowOff>66675</xdr:rowOff>
    </xdr:from>
    <xdr:to>
      <xdr:col>84</xdr:col>
      <xdr:colOff>79697</xdr:colOff>
      <xdr:row>160</xdr:row>
      <xdr:rowOff>28268</xdr:rowOff>
    </xdr:to>
    <xdr:pic>
      <xdr:nvPicPr>
        <xdr:cNvPr id="118" name="図 117">
          <a:extLst>
            <a:ext uri="{FF2B5EF4-FFF2-40B4-BE49-F238E27FC236}">
              <a16:creationId xmlns:a16="http://schemas.microsoft.com/office/drawing/2014/main" id="{0E193FBF-5EA9-D73F-1C7C-2F84EAEC715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166501" y="13211175"/>
          <a:ext cx="7914196" cy="2057093"/>
        </a:xfrm>
        <a:prstGeom prst="rect">
          <a:avLst/>
        </a:prstGeom>
        <a:ln>
          <a:solidFill>
            <a:sysClr val="windowText" lastClr="000000"/>
          </a:solidFill>
        </a:ln>
      </xdr:spPr>
    </xdr:pic>
    <xdr:clientData/>
  </xdr:twoCellAnchor>
  <xdr:twoCellAnchor>
    <xdr:from>
      <xdr:col>62</xdr:col>
      <xdr:colOff>28575</xdr:colOff>
      <xdr:row>131</xdr:row>
      <xdr:rowOff>76200</xdr:rowOff>
    </xdr:from>
    <xdr:to>
      <xdr:col>78</xdr:col>
      <xdr:colOff>57150</xdr:colOff>
      <xdr:row>150</xdr:row>
      <xdr:rowOff>47625</xdr:rowOff>
    </xdr:to>
    <xdr:cxnSp macro="">
      <xdr:nvCxnSpPr>
        <xdr:cNvPr id="119" name="直線矢印コネクタ 118">
          <a:extLst>
            <a:ext uri="{FF2B5EF4-FFF2-40B4-BE49-F238E27FC236}">
              <a16:creationId xmlns:a16="http://schemas.microsoft.com/office/drawing/2014/main" id="{41725ABE-02E0-4F6D-8320-9923C427F6FF}"/>
            </a:ext>
          </a:extLst>
        </xdr:cNvPr>
        <xdr:cNvCxnSpPr/>
      </xdr:nvCxnSpPr>
      <xdr:spPr>
        <a:xfrm flipH="1">
          <a:off x="5934075" y="12553950"/>
          <a:ext cx="1552575" cy="1781175"/>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72</xdr:col>
      <xdr:colOff>85724</xdr:colOff>
      <xdr:row>145</xdr:row>
      <xdr:rowOff>57151</xdr:rowOff>
    </xdr:from>
    <xdr:to>
      <xdr:col>96</xdr:col>
      <xdr:colOff>28575</xdr:colOff>
      <xdr:row>152</xdr:row>
      <xdr:rowOff>1</xdr:rowOff>
    </xdr:to>
    <xdr:sp macro="" textlink="">
      <xdr:nvSpPr>
        <xdr:cNvPr id="121" name="テキスト ボックス 120">
          <a:extLst>
            <a:ext uri="{FF2B5EF4-FFF2-40B4-BE49-F238E27FC236}">
              <a16:creationId xmlns:a16="http://schemas.microsoft.com/office/drawing/2014/main" id="{F4940170-8813-493F-A892-64626AC53E56}"/>
            </a:ext>
          </a:extLst>
        </xdr:cNvPr>
        <xdr:cNvSpPr txBox="1"/>
      </xdr:nvSpPr>
      <xdr:spPr>
        <a:xfrm>
          <a:off x="6943724" y="13868401"/>
          <a:ext cx="2228851" cy="609600"/>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注文書を元に</a:t>
          </a:r>
          <a:endParaRPr kumimoji="1" lang="en-US" altLang="ja-JP" sz="1100">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mn-lt"/>
              <a:ea typeface="+mn-ea"/>
              <a:cs typeface="+mn-cs"/>
            </a:rPr>
            <a:t>査定欄の情報を転記してください</a:t>
          </a:r>
          <a:endParaRPr kumimoji="1" lang="ja-JP" altLang="en-US" sz="105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xdr:col>
      <xdr:colOff>28575</xdr:colOff>
      <xdr:row>88</xdr:row>
      <xdr:rowOff>47625</xdr:rowOff>
    </xdr:from>
    <xdr:to>
      <xdr:col>71</xdr:col>
      <xdr:colOff>8694</xdr:colOff>
      <xdr:row>105</xdr:row>
      <xdr:rowOff>95042</xdr:rowOff>
    </xdr:to>
    <xdr:pic>
      <xdr:nvPicPr>
        <xdr:cNvPr id="122" name="図 121">
          <a:extLst>
            <a:ext uri="{FF2B5EF4-FFF2-40B4-BE49-F238E27FC236}">
              <a16:creationId xmlns:a16="http://schemas.microsoft.com/office/drawing/2014/main" id="{6F7B12EF-0361-4976-929C-A5074711CCF3}"/>
            </a:ext>
          </a:extLst>
        </xdr:cNvPr>
        <xdr:cNvPicPr>
          <a:picLocks noChangeAspect="1"/>
        </xdr:cNvPicPr>
      </xdr:nvPicPr>
      <xdr:blipFill>
        <a:blip xmlns:r="http://schemas.openxmlformats.org/officeDocument/2006/relationships" r:embed="rId1"/>
        <a:stretch>
          <a:fillRect/>
        </a:stretch>
      </xdr:blipFill>
      <xdr:spPr>
        <a:xfrm>
          <a:off x="123825" y="8429625"/>
          <a:ext cx="6647619" cy="1666667"/>
        </a:xfrm>
        <a:prstGeom prst="rect">
          <a:avLst/>
        </a:prstGeom>
        <a:ln>
          <a:solidFill>
            <a:sysClr val="windowText" lastClr="000000"/>
          </a:solidFill>
        </a:ln>
      </xdr:spPr>
    </xdr:pic>
    <xdr:clientData/>
  </xdr:twoCellAnchor>
  <xdr:twoCellAnchor>
    <xdr:from>
      <xdr:col>43</xdr:col>
      <xdr:colOff>0</xdr:colOff>
      <xdr:row>89</xdr:row>
      <xdr:rowOff>57150</xdr:rowOff>
    </xdr:from>
    <xdr:to>
      <xdr:col>49</xdr:col>
      <xdr:colOff>38100</xdr:colOff>
      <xdr:row>94</xdr:row>
      <xdr:rowOff>66675</xdr:rowOff>
    </xdr:to>
    <xdr:sp macro="" textlink="">
      <xdr:nvSpPr>
        <xdr:cNvPr id="123" name="正方形/長方形 122">
          <a:extLst>
            <a:ext uri="{FF2B5EF4-FFF2-40B4-BE49-F238E27FC236}">
              <a16:creationId xmlns:a16="http://schemas.microsoft.com/office/drawing/2014/main" id="{81417B5C-DA6C-427A-B9DA-3DE1C54A8254}"/>
            </a:ext>
          </a:extLst>
        </xdr:cNvPr>
        <xdr:cNvSpPr/>
      </xdr:nvSpPr>
      <xdr:spPr bwMode="auto">
        <a:xfrm>
          <a:off x="4095750" y="8534400"/>
          <a:ext cx="609600" cy="48577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14</xdr:col>
      <xdr:colOff>57149</xdr:colOff>
      <xdr:row>93</xdr:row>
      <xdr:rowOff>38100</xdr:rowOff>
    </xdr:from>
    <xdr:to>
      <xdr:col>23</xdr:col>
      <xdr:colOff>19048</xdr:colOff>
      <xdr:row>102</xdr:row>
      <xdr:rowOff>76200</xdr:rowOff>
    </xdr:to>
    <xdr:sp macro="" textlink="">
      <xdr:nvSpPr>
        <xdr:cNvPr id="124" name="正方形/長方形 123">
          <a:extLst>
            <a:ext uri="{FF2B5EF4-FFF2-40B4-BE49-F238E27FC236}">
              <a16:creationId xmlns:a16="http://schemas.microsoft.com/office/drawing/2014/main" id="{10E6DC0E-4F7B-4EA3-9E0B-8A7B6D440D3C}"/>
            </a:ext>
          </a:extLst>
        </xdr:cNvPr>
        <xdr:cNvSpPr/>
      </xdr:nvSpPr>
      <xdr:spPr bwMode="auto">
        <a:xfrm>
          <a:off x="1390649" y="8896350"/>
          <a:ext cx="819149" cy="895350"/>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15</xdr:col>
      <xdr:colOff>9525</xdr:colOff>
      <xdr:row>102</xdr:row>
      <xdr:rowOff>9525</xdr:rowOff>
    </xdr:from>
    <xdr:to>
      <xdr:col>19</xdr:col>
      <xdr:colOff>76199</xdr:colOff>
      <xdr:row>112</xdr:row>
      <xdr:rowOff>76200</xdr:rowOff>
    </xdr:to>
    <xdr:cxnSp macro="">
      <xdr:nvCxnSpPr>
        <xdr:cNvPr id="125" name="直線矢印コネクタ 124">
          <a:extLst>
            <a:ext uri="{FF2B5EF4-FFF2-40B4-BE49-F238E27FC236}">
              <a16:creationId xmlns:a16="http://schemas.microsoft.com/office/drawing/2014/main" id="{4160CBCF-8B61-4811-9789-853CB460B156}"/>
            </a:ext>
          </a:extLst>
        </xdr:cNvPr>
        <xdr:cNvCxnSpPr/>
      </xdr:nvCxnSpPr>
      <xdr:spPr>
        <a:xfrm flipH="1">
          <a:off x="1438275" y="9725025"/>
          <a:ext cx="447674" cy="1019175"/>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57149</xdr:colOff>
      <xdr:row>101</xdr:row>
      <xdr:rowOff>38100</xdr:rowOff>
    </xdr:from>
    <xdr:to>
      <xdr:col>61</xdr:col>
      <xdr:colOff>9524</xdr:colOff>
      <xdr:row>105</xdr:row>
      <xdr:rowOff>66675</xdr:rowOff>
    </xdr:to>
    <xdr:sp macro="" textlink="">
      <xdr:nvSpPr>
        <xdr:cNvPr id="126" name="テキスト ボックス 125">
          <a:extLst>
            <a:ext uri="{FF2B5EF4-FFF2-40B4-BE49-F238E27FC236}">
              <a16:creationId xmlns:a16="http://schemas.microsoft.com/office/drawing/2014/main" id="{C3435821-9378-4228-B8C0-1063E78130B8}"/>
            </a:ext>
          </a:extLst>
        </xdr:cNvPr>
        <xdr:cNvSpPr txBox="1"/>
      </xdr:nvSpPr>
      <xdr:spPr>
        <a:xfrm>
          <a:off x="2438399" y="9658350"/>
          <a:ext cx="3381375" cy="4095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上部の</a:t>
          </a:r>
          <a:r>
            <a:rPr kumimoji="1" lang="en-US" altLang="ja-JP" sz="1050">
              <a:solidFill>
                <a:sysClr val="windowText" lastClr="000000"/>
              </a:solidFill>
            </a:rPr>
            <a:t>【</a:t>
          </a:r>
          <a:r>
            <a:rPr kumimoji="1" lang="ja-JP" altLang="en-US" sz="1050">
              <a:solidFill>
                <a:sysClr val="windowText" lastClr="000000"/>
              </a:solidFill>
            </a:rPr>
            <a:t>表示</a:t>
          </a:r>
          <a:r>
            <a:rPr kumimoji="1" lang="en-US" altLang="ja-JP" sz="1050">
              <a:solidFill>
                <a:sysClr val="windowText" lastClr="000000"/>
              </a:solidFill>
            </a:rPr>
            <a:t>】</a:t>
          </a:r>
          <a:r>
            <a:rPr kumimoji="1" lang="ja-JP" altLang="en-US" sz="1050">
              <a:solidFill>
                <a:sysClr val="windowText" lastClr="000000"/>
              </a:solidFill>
            </a:rPr>
            <a:t>タブから</a:t>
          </a:r>
          <a:r>
            <a:rPr kumimoji="1" lang="en-US" altLang="ja-JP" sz="1050">
              <a:solidFill>
                <a:sysClr val="windowText" lastClr="000000"/>
              </a:solidFill>
            </a:rPr>
            <a:t>【</a:t>
          </a:r>
          <a:r>
            <a:rPr kumimoji="1" lang="ja-JP" altLang="en-US" sz="1050">
              <a:solidFill>
                <a:sysClr val="windowText" lastClr="000000"/>
              </a:solidFill>
            </a:rPr>
            <a:t>ユーザー設定のビュー</a:t>
          </a:r>
          <a:r>
            <a:rPr kumimoji="1" lang="en-US" altLang="ja-JP" sz="1050">
              <a:solidFill>
                <a:sysClr val="windowText" lastClr="000000"/>
              </a:solidFill>
            </a:rPr>
            <a:t>】</a:t>
          </a:r>
          <a:r>
            <a:rPr kumimoji="1" lang="ja-JP" altLang="en-US" sz="1050">
              <a:solidFill>
                <a:sysClr val="windowText" lastClr="000000"/>
              </a:solidFill>
            </a:rPr>
            <a:t>を選択</a:t>
          </a:r>
        </a:p>
      </xdr:txBody>
    </xdr:sp>
    <xdr:clientData/>
  </xdr:twoCellAnchor>
  <xdr:twoCellAnchor editAs="oneCell">
    <xdr:from>
      <xdr:col>44</xdr:col>
      <xdr:colOff>71438</xdr:colOff>
      <xdr:row>217</xdr:row>
      <xdr:rowOff>76201</xdr:rowOff>
    </xdr:from>
    <xdr:to>
      <xdr:col>98</xdr:col>
      <xdr:colOff>61913</xdr:colOff>
      <xdr:row>238</xdr:row>
      <xdr:rowOff>66376</xdr:rowOff>
    </xdr:to>
    <xdr:pic>
      <xdr:nvPicPr>
        <xdr:cNvPr id="132" name="図 131">
          <a:extLst>
            <a:ext uri="{FF2B5EF4-FFF2-40B4-BE49-F238E27FC236}">
              <a16:creationId xmlns:a16="http://schemas.microsoft.com/office/drawing/2014/main" id="{E560DC19-142D-6C2F-75ED-495A875A66D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4262438" y="20745451"/>
          <a:ext cx="5133975" cy="1990425"/>
        </a:xfrm>
        <a:prstGeom prst="rect">
          <a:avLst/>
        </a:prstGeom>
        <a:ln>
          <a:solidFill>
            <a:sysClr val="windowText" lastClr="000000"/>
          </a:solidFill>
        </a:ln>
      </xdr:spPr>
    </xdr:pic>
    <xdr:clientData/>
  </xdr:twoCellAnchor>
  <xdr:twoCellAnchor>
    <xdr:from>
      <xdr:col>90</xdr:col>
      <xdr:colOff>57150</xdr:colOff>
      <xdr:row>207</xdr:row>
      <xdr:rowOff>28575</xdr:rowOff>
    </xdr:from>
    <xdr:to>
      <xdr:col>90</xdr:col>
      <xdr:colOff>76199</xdr:colOff>
      <xdr:row>220</xdr:row>
      <xdr:rowOff>38100</xdr:rowOff>
    </xdr:to>
    <xdr:cxnSp macro="">
      <xdr:nvCxnSpPr>
        <xdr:cNvPr id="133" name="直線矢印コネクタ 132">
          <a:extLst>
            <a:ext uri="{FF2B5EF4-FFF2-40B4-BE49-F238E27FC236}">
              <a16:creationId xmlns:a16="http://schemas.microsoft.com/office/drawing/2014/main" id="{2153D59D-1464-470F-B671-026ADF8641C0}"/>
            </a:ext>
          </a:extLst>
        </xdr:cNvPr>
        <xdr:cNvCxnSpPr/>
      </xdr:nvCxnSpPr>
      <xdr:spPr>
        <a:xfrm flipH="1">
          <a:off x="8629650" y="19745325"/>
          <a:ext cx="19049" cy="1247775"/>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85725</xdr:colOff>
      <xdr:row>220</xdr:row>
      <xdr:rowOff>57148</xdr:rowOff>
    </xdr:from>
    <xdr:to>
      <xdr:col>43</xdr:col>
      <xdr:colOff>47625</xdr:colOff>
      <xdr:row>239</xdr:row>
      <xdr:rowOff>38099</xdr:rowOff>
    </xdr:to>
    <xdr:sp macro="" textlink="">
      <xdr:nvSpPr>
        <xdr:cNvPr id="135" name="テキスト ボックス 134">
          <a:extLst>
            <a:ext uri="{FF2B5EF4-FFF2-40B4-BE49-F238E27FC236}">
              <a16:creationId xmlns:a16="http://schemas.microsoft.com/office/drawing/2014/main" id="{B3A1C58D-52E4-4F88-AB4E-2AEC1C1272E8}"/>
            </a:ext>
          </a:extLst>
        </xdr:cNvPr>
        <xdr:cNvSpPr txBox="1"/>
      </xdr:nvSpPr>
      <xdr:spPr>
        <a:xfrm>
          <a:off x="180975" y="21012148"/>
          <a:ext cx="3962400" cy="1790701"/>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第</a:t>
          </a:r>
          <a:r>
            <a:rPr kumimoji="1" lang="en-US" altLang="ja-JP" sz="1050" u="none">
              <a:solidFill>
                <a:sysClr val="windowText" lastClr="000000"/>
              </a:solidFill>
              <a:latin typeface="ＭＳ ゴシック" panose="020B0609070205080204" pitchFamily="49" charset="-128"/>
              <a:ea typeface="ＭＳ ゴシック" panose="020B0609070205080204" pitchFamily="49" charset="-128"/>
            </a:rPr>
            <a:t>1</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回請求の欄に今回の請求（額または数量）を</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入力してください</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b="1">
              <a:solidFill>
                <a:srgbClr val="C00000"/>
              </a:solidFill>
              <a:latin typeface="ＭＳ ゴシック" panose="020B0609070205080204" pitchFamily="49" charset="-128"/>
              <a:ea typeface="ＭＳ ゴシック" panose="020B0609070205080204" pitchFamily="49" charset="-128"/>
            </a:rPr>
            <a:t>（ 今月出来高～累計～差引残高は自動で反映されます</a:t>
          </a:r>
          <a:r>
            <a:rPr kumimoji="1" lang="ja-JP" altLang="en-US" sz="1050" b="1" baseline="0">
              <a:solidFill>
                <a:srgbClr val="C00000"/>
              </a:solidFill>
              <a:latin typeface="ＭＳ ゴシック" panose="020B0609070205080204" pitchFamily="49" charset="-128"/>
              <a:ea typeface="ＭＳ ゴシック" panose="020B0609070205080204" pitchFamily="49" charset="-128"/>
            </a:rPr>
            <a:t> </a:t>
          </a:r>
          <a:r>
            <a:rPr kumimoji="1" lang="ja-JP" altLang="en-US" sz="1050" b="1">
              <a:solidFill>
                <a:srgbClr val="C00000"/>
              </a:solidFill>
              <a:latin typeface="ＭＳ ゴシック" panose="020B0609070205080204" pitchFamily="49" charset="-128"/>
              <a:ea typeface="ＭＳ ゴシック" panose="020B0609070205080204" pitchFamily="49" charset="-128"/>
            </a:rPr>
            <a:t>）</a:t>
          </a:r>
          <a:endParaRPr kumimoji="1" lang="en-US" altLang="ja-JP" sz="1050" b="1">
            <a:solidFill>
              <a:srgbClr val="C00000"/>
            </a:solidFill>
            <a:latin typeface="ＭＳ ゴシック" panose="020B0609070205080204" pitchFamily="49" charset="-128"/>
            <a:ea typeface="ＭＳ ゴシック" panose="020B0609070205080204" pitchFamily="49" charset="-128"/>
          </a:endParaRPr>
        </a:p>
        <a:p>
          <a:pPr algn="l"/>
          <a:endParaRPr kumimoji="1" lang="en-US" altLang="ja-JP" sz="1050" b="1">
            <a:solidFill>
              <a:srgbClr val="C00000"/>
            </a:solidFill>
            <a:latin typeface="ＭＳ ゴシック" panose="020B0609070205080204" pitchFamily="49" charset="-128"/>
            <a:ea typeface="ＭＳ ゴシック" panose="020B0609070205080204" pitchFamily="49" charset="-128"/>
          </a:endParaRPr>
        </a:p>
        <a:p>
          <a:pPr algn="l"/>
          <a:r>
            <a:rPr kumimoji="1" lang="ja-JP" altLang="en-US" sz="1050" b="0">
              <a:solidFill>
                <a:sysClr val="windowText" lastClr="000000"/>
              </a:solidFill>
              <a:latin typeface="ＭＳ ゴシック" panose="020B0609070205080204" pitchFamily="49" charset="-128"/>
              <a:ea typeface="ＭＳ ゴシック" panose="020B0609070205080204" pitchFamily="49" charset="-128"/>
            </a:rPr>
            <a:t>数量の場合は単価で計算する式が入っています</a:t>
          </a:r>
          <a:endParaRPr kumimoji="1" lang="en-US" altLang="ja-JP" sz="1050" b="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b="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b="0">
              <a:solidFill>
                <a:sysClr val="windowText" lastClr="000000"/>
              </a:solidFill>
              <a:latin typeface="ＭＳ ゴシック" panose="020B0609070205080204" pitchFamily="49" charset="-128"/>
              <a:ea typeface="ＭＳ ゴシック" panose="020B0609070205080204" pitchFamily="49" charset="-128"/>
            </a:rPr>
            <a:t>一式など金額のみの場合や</a:t>
          </a:r>
          <a:endParaRPr kumimoji="1" lang="en-US" altLang="ja-JP" sz="1050" b="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b="0">
              <a:solidFill>
                <a:sysClr val="windowText" lastClr="000000"/>
              </a:solidFill>
              <a:latin typeface="ＭＳ ゴシック" panose="020B0609070205080204" pitchFamily="49" charset="-128"/>
              <a:ea typeface="ＭＳ ゴシック" panose="020B0609070205080204" pitchFamily="49" charset="-128"/>
            </a:rPr>
            <a:t>計欄がある場合は金額を直接入力してください</a:t>
          </a:r>
          <a:endParaRPr kumimoji="1" lang="en-US" altLang="ja-JP" sz="1050" b="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ja-JP" altLang="en-US" sz="1050" b="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xdr:col>
      <xdr:colOff>28575</xdr:colOff>
      <xdr:row>244</xdr:row>
      <xdr:rowOff>0</xdr:rowOff>
    </xdr:from>
    <xdr:to>
      <xdr:col>71</xdr:col>
      <xdr:colOff>8694</xdr:colOff>
      <xdr:row>261</xdr:row>
      <xdr:rowOff>47417</xdr:rowOff>
    </xdr:to>
    <xdr:pic>
      <xdr:nvPicPr>
        <xdr:cNvPr id="139" name="図 138">
          <a:extLst>
            <a:ext uri="{FF2B5EF4-FFF2-40B4-BE49-F238E27FC236}">
              <a16:creationId xmlns:a16="http://schemas.microsoft.com/office/drawing/2014/main" id="{5CFBAD54-E4D8-4659-99B8-C9C04E60384E}"/>
            </a:ext>
          </a:extLst>
        </xdr:cNvPr>
        <xdr:cNvPicPr>
          <a:picLocks noChangeAspect="1"/>
        </xdr:cNvPicPr>
      </xdr:nvPicPr>
      <xdr:blipFill>
        <a:blip xmlns:r="http://schemas.openxmlformats.org/officeDocument/2006/relationships" r:embed="rId1"/>
        <a:stretch>
          <a:fillRect/>
        </a:stretch>
      </xdr:blipFill>
      <xdr:spPr>
        <a:xfrm>
          <a:off x="123825" y="23241000"/>
          <a:ext cx="6647619" cy="1666667"/>
        </a:xfrm>
        <a:prstGeom prst="rect">
          <a:avLst/>
        </a:prstGeom>
        <a:ln>
          <a:solidFill>
            <a:sysClr val="windowText" lastClr="000000"/>
          </a:solidFill>
        </a:ln>
      </xdr:spPr>
    </xdr:pic>
    <xdr:clientData/>
  </xdr:twoCellAnchor>
  <xdr:twoCellAnchor editAs="oneCell">
    <xdr:from>
      <xdr:col>1</xdr:col>
      <xdr:colOff>0</xdr:colOff>
      <xdr:row>262</xdr:row>
      <xdr:rowOff>19863</xdr:rowOff>
    </xdr:from>
    <xdr:to>
      <xdr:col>36</xdr:col>
      <xdr:colOff>47202</xdr:colOff>
      <xdr:row>282</xdr:row>
      <xdr:rowOff>94187</xdr:rowOff>
    </xdr:to>
    <xdr:pic>
      <xdr:nvPicPr>
        <xdr:cNvPr id="140" name="図 139">
          <a:extLst>
            <a:ext uri="{FF2B5EF4-FFF2-40B4-BE49-F238E27FC236}">
              <a16:creationId xmlns:a16="http://schemas.microsoft.com/office/drawing/2014/main" id="{FA475D27-13EA-4774-B30B-DFE10033B78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95250" y="24975363"/>
          <a:ext cx="3380952" cy="1979324"/>
        </a:xfrm>
        <a:prstGeom prst="rect">
          <a:avLst/>
        </a:prstGeom>
      </xdr:spPr>
    </xdr:pic>
    <xdr:clientData/>
  </xdr:twoCellAnchor>
  <xdr:twoCellAnchor>
    <xdr:from>
      <xdr:col>38</xdr:col>
      <xdr:colOff>38099</xdr:colOff>
      <xdr:row>262</xdr:row>
      <xdr:rowOff>9525</xdr:rowOff>
    </xdr:from>
    <xdr:to>
      <xdr:col>78</xdr:col>
      <xdr:colOff>38099</xdr:colOff>
      <xdr:row>272</xdr:row>
      <xdr:rowOff>57150</xdr:rowOff>
    </xdr:to>
    <xdr:sp macro="" textlink="">
      <xdr:nvSpPr>
        <xdr:cNvPr id="141" name="テキスト ボックス 140">
          <a:extLst>
            <a:ext uri="{FF2B5EF4-FFF2-40B4-BE49-F238E27FC236}">
              <a16:creationId xmlns:a16="http://schemas.microsoft.com/office/drawing/2014/main" id="{DD2BB6B8-B255-4B9C-A9AD-0DD99E009523}"/>
            </a:ext>
          </a:extLst>
        </xdr:cNvPr>
        <xdr:cNvSpPr txBox="1"/>
      </xdr:nvSpPr>
      <xdr:spPr>
        <a:xfrm>
          <a:off x="3657599" y="24965025"/>
          <a:ext cx="3810000" cy="100012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u="sng">
              <a:solidFill>
                <a:sysClr val="windowText" lastClr="000000"/>
              </a:solidFill>
              <a:latin typeface="ＭＳ ゴシック" panose="020B0609070205080204" pitchFamily="49" charset="-128"/>
              <a:ea typeface="ＭＳ ゴシック" panose="020B0609070205080204" pitchFamily="49" charset="-128"/>
            </a:rPr>
            <a:t>③印刷</a:t>
          </a:r>
          <a:r>
            <a:rPr kumimoji="1" lang="en-US" altLang="ja-JP" sz="1050" u="sng">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50" u="sng">
              <a:solidFill>
                <a:sysClr val="windowText" lastClr="000000"/>
              </a:solidFill>
              <a:latin typeface="ＭＳ ゴシック" panose="020B0609070205080204" pitchFamily="49" charset="-128"/>
              <a:ea typeface="ＭＳ ゴシック" panose="020B0609070205080204" pitchFamily="49" charset="-128"/>
            </a:rPr>
            <a:t>契約分請求書（内訳）</a:t>
          </a:r>
          <a:r>
            <a:rPr kumimoji="1" lang="en-US" altLang="ja-JP" sz="1050" u="sng">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を選択し、表示を押す</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契約分請求書の内訳を印刷する様式が表示されます</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43</xdr:col>
      <xdr:colOff>0</xdr:colOff>
      <xdr:row>245</xdr:row>
      <xdr:rowOff>9525</xdr:rowOff>
    </xdr:from>
    <xdr:to>
      <xdr:col>49</xdr:col>
      <xdr:colOff>38100</xdr:colOff>
      <xdr:row>250</xdr:row>
      <xdr:rowOff>19050</xdr:rowOff>
    </xdr:to>
    <xdr:sp macro="" textlink="">
      <xdr:nvSpPr>
        <xdr:cNvPr id="142" name="正方形/長方形 141">
          <a:extLst>
            <a:ext uri="{FF2B5EF4-FFF2-40B4-BE49-F238E27FC236}">
              <a16:creationId xmlns:a16="http://schemas.microsoft.com/office/drawing/2014/main" id="{F46DD972-D6D5-441B-A9F5-A43A76BA185B}"/>
            </a:ext>
          </a:extLst>
        </xdr:cNvPr>
        <xdr:cNvSpPr/>
      </xdr:nvSpPr>
      <xdr:spPr bwMode="auto">
        <a:xfrm>
          <a:off x="4095750" y="23345775"/>
          <a:ext cx="609600" cy="48577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14</xdr:col>
      <xdr:colOff>57149</xdr:colOff>
      <xdr:row>248</xdr:row>
      <xdr:rowOff>85725</xdr:rowOff>
    </xdr:from>
    <xdr:to>
      <xdr:col>23</xdr:col>
      <xdr:colOff>19048</xdr:colOff>
      <xdr:row>258</xdr:row>
      <xdr:rowOff>28575</xdr:rowOff>
    </xdr:to>
    <xdr:sp macro="" textlink="">
      <xdr:nvSpPr>
        <xdr:cNvPr id="143" name="正方形/長方形 142">
          <a:extLst>
            <a:ext uri="{FF2B5EF4-FFF2-40B4-BE49-F238E27FC236}">
              <a16:creationId xmlns:a16="http://schemas.microsoft.com/office/drawing/2014/main" id="{BAFEDA04-C1F2-4774-8A8E-88B05F910E82}"/>
            </a:ext>
          </a:extLst>
        </xdr:cNvPr>
        <xdr:cNvSpPr/>
      </xdr:nvSpPr>
      <xdr:spPr bwMode="auto">
        <a:xfrm>
          <a:off x="1390649" y="23707725"/>
          <a:ext cx="819149" cy="895350"/>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9525</xdr:colOff>
      <xdr:row>270</xdr:row>
      <xdr:rowOff>57151</xdr:rowOff>
    </xdr:from>
    <xdr:to>
      <xdr:col>25</xdr:col>
      <xdr:colOff>85725</xdr:colOff>
      <xdr:row>273</xdr:row>
      <xdr:rowOff>38101</xdr:rowOff>
    </xdr:to>
    <xdr:sp macro="" textlink="">
      <xdr:nvSpPr>
        <xdr:cNvPr id="144" name="正方形/長方形 143">
          <a:extLst>
            <a:ext uri="{FF2B5EF4-FFF2-40B4-BE49-F238E27FC236}">
              <a16:creationId xmlns:a16="http://schemas.microsoft.com/office/drawing/2014/main" id="{C3DE57F8-EB3C-4242-A765-7EFC53C45A6E}"/>
            </a:ext>
          </a:extLst>
        </xdr:cNvPr>
        <xdr:cNvSpPr/>
      </xdr:nvSpPr>
      <xdr:spPr bwMode="auto">
        <a:xfrm>
          <a:off x="104775" y="25774651"/>
          <a:ext cx="2362200" cy="266700"/>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27</xdr:col>
      <xdr:colOff>47624</xdr:colOff>
      <xdr:row>267</xdr:row>
      <xdr:rowOff>57151</xdr:rowOff>
    </xdr:from>
    <xdr:to>
      <xdr:col>35</xdr:col>
      <xdr:colOff>76199</xdr:colOff>
      <xdr:row>270</xdr:row>
      <xdr:rowOff>85725</xdr:rowOff>
    </xdr:to>
    <xdr:sp macro="" textlink="">
      <xdr:nvSpPr>
        <xdr:cNvPr id="145" name="正方形/長方形 144">
          <a:extLst>
            <a:ext uri="{FF2B5EF4-FFF2-40B4-BE49-F238E27FC236}">
              <a16:creationId xmlns:a16="http://schemas.microsoft.com/office/drawing/2014/main" id="{304EAE91-FAFF-4F53-8CD2-A6D066D37519}"/>
            </a:ext>
          </a:extLst>
        </xdr:cNvPr>
        <xdr:cNvSpPr/>
      </xdr:nvSpPr>
      <xdr:spPr bwMode="auto">
        <a:xfrm>
          <a:off x="2619374" y="25488901"/>
          <a:ext cx="790575" cy="314324"/>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16</xdr:col>
      <xdr:colOff>66675</xdr:colOff>
      <xdr:row>257</xdr:row>
      <xdr:rowOff>19050</xdr:rowOff>
    </xdr:from>
    <xdr:to>
      <xdr:col>19</xdr:col>
      <xdr:colOff>76199</xdr:colOff>
      <xdr:row>267</xdr:row>
      <xdr:rowOff>19050</xdr:rowOff>
    </xdr:to>
    <xdr:cxnSp macro="">
      <xdr:nvCxnSpPr>
        <xdr:cNvPr id="146" name="直線矢印コネクタ 145">
          <a:extLst>
            <a:ext uri="{FF2B5EF4-FFF2-40B4-BE49-F238E27FC236}">
              <a16:creationId xmlns:a16="http://schemas.microsoft.com/office/drawing/2014/main" id="{BE76A4A0-9134-4642-B9A7-1807AB30FDE9}"/>
            </a:ext>
          </a:extLst>
        </xdr:cNvPr>
        <xdr:cNvCxnSpPr/>
      </xdr:nvCxnSpPr>
      <xdr:spPr>
        <a:xfrm flipH="1">
          <a:off x="1590675" y="24498300"/>
          <a:ext cx="295274" cy="952500"/>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57149</xdr:colOff>
      <xdr:row>256</xdr:row>
      <xdr:rowOff>85725</xdr:rowOff>
    </xdr:from>
    <xdr:to>
      <xdr:col>61</xdr:col>
      <xdr:colOff>9524</xdr:colOff>
      <xdr:row>261</xdr:row>
      <xdr:rowOff>19050</xdr:rowOff>
    </xdr:to>
    <xdr:sp macro="" textlink="">
      <xdr:nvSpPr>
        <xdr:cNvPr id="147" name="テキスト ボックス 146">
          <a:extLst>
            <a:ext uri="{FF2B5EF4-FFF2-40B4-BE49-F238E27FC236}">
              <a16:creationId xmlns:a16="http://schemas.microsoft.com/office/drawing/2014/main" id="{DBA819FB-8656-4BEE-8522-0FD983D610A3}"/>
            </a:ext>
          </a:extLst>
        </xdr:cNvPr>
        <xdr:cNvSpPr txBox="1"/>
      </xdr:nvSpPr>
      <xdr:spPr>
        <a:xfrm>
          <a:off x="2438399" y="24469725"/>
          <a:ext cx="3381375" cy="4095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上部の</a:t>
          </a:r>
          <a:r>
            <a:rPr kumimoji="1" lang="en-US" altLang="ja-JP" sz="1050">
              <a:solidFill>
                <a:sysClr val="windowText" lastClr="000000"/>
              </a:solidFill>
            </a:rPr>
            <a:t>【</a:t>
          </a:r>
          <a:r>
            <a:rPr kumimoji="1" lang="ja-JP" altLang="en-US" sz="1050">
              <a:solidFill>
                <a:sysClr val="windowText" lastClr="000000"/>
              </a:solidFill>
            </a:rPr>
            <a:t>表示</a:t>
          </a:r>
          <a:r>
            <a:rPr kumimoji="1" lang="en-US" altLang="ja-JP" sz="1050">
              <a:solidFill>
                <a:sysClr val="windowText" lastClr="000000"/>
              </a:solidFill>
            </a:rPr>
            <a:t>】</a:t>
          </a:r>
          <a:r>
            <a:rPr kumimoji="1" lang="ja-JP" altLang="en-US" sz="1050">
              <a:solidFill>
                <a:sysClr val="windowText" lastClr="000000"/>
              </a:solidFill>
            </a:rPr>
            <a:t>タブから</a:t>
          </a:r>
          <a:r>
            <a:rPr kumimoji="1" lang="en-US" altLang="ja-JP" sz="1050">
              <a:solidFill>
                <a:sysClr val="windowText" lastClr="000000"/>
              </a:solidFill>
            </a:rPr>
            <a:t>【</a:t>
          </a:r>
          <a:r>
            <a:rPr kumimoji="1" lang="ja-JP" altLang="en-US" sz="1050">
              <a:solidFill>
                <a:sysClr val="windowText" lastClr="000000"/>
              </a:solidFill>
            </a:rPr>
            <a:t>ユーザー設定のビュー</a:t>
          </a:r>
          <a:r>
            <a:rPr kumimoji="1" lang="en-US" altLang="ja-JP" sz="1050">
              <a:solidFill>
                <a:sysClr val="windowText" lastClr="000000"/>
              </a:solidFill>
            </a:rPr>
            <a:t>】</a:t>
          </a:r>
          <a:r>
            <a:rPr kumimoji="1" lang="ja-JP" altLang="en-US" sz="1050">
              <a:solidFill>
                <a:sysClr val="windowText" lastClr="000000"/>
              </a:solidFill>
            </a:rPr>
            <a:t>を選択</a:t>
          </a:r>
        </a:p>
      </xdr:txBody>
    </xdr:sp>
    <xdr:clientData/>
  </xdr:twoCellAnchor>
  <xdr:twoCellAnchor editAs="oneCell">
    <xdr:from>
      <xdr:col>21</xdr:col>
      <xdr:colOff>28575</xdr:colOff>
      <xdr:row>276</xdr:row>
      <xdr:rowOff>4029</xdr:rowOff>
    </xdr:from>
    <xdr:to>
      <xdr:col>95</xdr:col>
      <xdr:colOff>19050</xdr:colOff>
      <xdr:row>293</xdr:row>
      <xdr:rowOff>28268</xdr:rowOff>
    </xdr:to>
    <xdr:pic>
      <xdr:nvPicPr>
        <xdr:cNvPr id="151" name="図 150">
          <a:extLst>
            <a:ext uri="{FF2B5EF4-FFF2-40B4-BE49-F238E27FC236}">
              <a16:creationId xmlns:a16="http://schemas.microsoft.com/office/drawing/2014/main" id="{136FD34A-386C-50A5-BDCA-20DF88F380DA}"/>
            </a:ext>
          </a:extLst>
        </xdr:cNvPr>
        <xdr:cNvPicPr>
          <a:picLocks noChangeAspect="1"/>
        </xdr:cNvPicPr>
      </xdr:nvPicPr>
      <xdr:blipFill>
        <a:blip xmlns:r="http://schemas.openxmlformats.org/officeDocument/2006/relationships" r:embed="rId10"/>
        <a:stretch>
          <a:fillRect/>
        </a:stretch>
      </xdr:blipFill>
      <xdr:spPr>
        <a:xfrm>
          <a:off x="2028825" y="26293029"/>
          <a:ext cx="7038975" cy="1643489"/>
        </a:xfrm>
        <a:prstGeom prst="rect">
          <a:avLst/>
        </a:prstGeom>
        <a:ln>
          <a:solidFill>
            <a:sysClr val="windowText" lastClr="000000"/>
          </a:solidFill>
        </a:ln>
      </xdr:spPr>
    </xdr:pic>
    <xdr:clientData/>
  </xdr:twoCellAnchor>
  <xdr:twoCellAnchor>
    <xdr:from>
      <xdr:col>35</xdr:col>
      <xdr:colOff>66674</xdr:colOff>
      <xdr:row>271</xdr:row>
      <xdr:rowOff>47625</xdr:rowOff>
    </xdr:from>
    <xdr:to>
      <xdr:col>41</xdr:col>
      <xdr:colOff>19049</xdr:colOff>
      <xdr:row>277</xdr:row>
      <xdr:rowOff>19050</xdr:rowOff>
    </xdr:to>
    <xdr:cxnSp macro="">
      <xdr:nvCxnSpPr>
        <xdr:cNvPr id="152" name="直線矢印コネクタ 151">
          <a:extLst>
            <a:ext uri="{FF2B5EF4-FFF2-40B4-BE49-F238E27FC236}">
              <a16:creationId xmlns:a16="http://schemas.microsoft.com/office/drawing/2014/main" id="{CB991C1B-1474-4DD9-8904-B4D71B4DA8ED}"/>
            </a:ext>
          </a:extLst>
        </xdr:cNvPr>
        <xdr:cNvCxnSpPr/>
      </xdr:nvCxnSpPr>
      <xdr:spPr>
        <a:xfrm>
          <a:off x="3400424" y="25860375"/>
          <a:ext cx="523875" cy="542925"/>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9525</xdr:colOff>
      <xdr:row>332</xdr:row>
      <xdr:rowOff>47625</xdr:rowOff>
    </xdr:from>
    <xdr:to>
      <xdr:col>36</xdr:col>
      <xdr:colOff>0</xdr:colOff>
      <xdr:row>339</xdr:row>
      <xdr:rowOff>39521</xdr:rowOff>
    </xdr:to>
    <xdr:pic>
      <xdr:nvPicPr>
        <xdr:cNvPr id="156" name="図 155">
          <a:extLst>
            <a:ext uri="{FF2B5EF4-FFF2-40B4-BE49-F238E27FC236}">
              <a16:creationId xmlns:a16="http://schemas.microsoft.com/office/drawing/2014/main" id="{798B79DA-59AF-46E0-B8CA-8D8F01B9E1A3}"/>
            </a:ext>
          </a:extLst>
        </xdr:cNvPr>
        <xdr:cNvPicPr>
          <a:picLocks noChangeAspect="1"/>
        </xdr:cNvPicPr>
      </xdr:nvPicPr>
      <xdr:blipFill>
        <a:blip xmlns:r="http://schemas.openxmlformats.org/officeDocument/2006/relationships" r:embed="rId11"/>
        <a:stretch>
          <a:fillRect/>
        </a:stretch>
      </xdr:blipFill>
      <xdr:spPr>
        <a:xfrm>
          <a:off x="104775" y="31670625"/>
          <a:ext cx="3324225" cy="658646"/>
        </a:xfrm>
        <a:prstGeom prst="rect">
          <a:avLst/>
        </a:prstGeom>
        <a:ln>
          <a:solidFill>
            <a:sysClr val="windowText" lastClr="000000"/>
          </a:solidFill>
        </a:ln>
      </xdr:spPr>
    </xdr:pic>
    <xdr:clientData/>
  </xdr:twoCellAnchor>
  <xdr:twoCellAnchor>
    <xdr:from>
      <xdr:col>3</xdr:col>
      <xdr:colOff>9524</xdr:colOff>
      <xdr:row>334</xdr:row>
      <xdr:rowOff>47624</xdr:rowOff>
    </xdr:from>
    <xdr:to>
      <xdr:col>17</xdr:col>
      <xdr:colOff>28575</xdr:colOff>
      <xdr:row>338</xdr:row>
      <xdr:rowOff>19049</xdr:rowOff>
    </xdr:to>
    <xdr:sp macro="" textlink="">
      <xdr:nvSpPr>
        <xdr:cNvPr id="157" name="正方形/長方形 156">
          <a:extLst>
            <a:ext uri="{FF2B5EF4-FFF2-40B4-BE49-F238E27FC236}">
              <a16:creationId xmlns:a16="http://schemas.microsoft.com/office/drawing/2014/main" id="{E890C2E2-1945-4A15-8B45-C758A413CFD8}"/>
            </a:ext>
          </a:extLst>
        </xdr:cNvPr>
        <xdr:cNvSpPr/>
      </xdr:nvSpPr>
      <xdr:spPr bwMode="auto">
        <a:xfrm>
          <a:off x="295274" y="31861124"/>
          <a:ext cx="1352551" cy="35242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0</xdr:colOff>
      <xdr:row>325</xdr:row>
      <xdr:rowOff>0</xdr:rowOff>
    </xdr:from>
    <xdr:to>
      <xdr:col>31</xdr:col>
      <xdr:colOff>57150</xdr:colOff>
      <xdr:row>329</xdr:row>
      <xdr:rowOff>28575</xdr:rowOff>
    </xdr:to>
    <xdr:sp macro="" textlink="">
      <xdr:nvSpPr>
        <xdr:cNvPr id="158" name="テキスト ボックス 157">
          <a:extLst>
            <a:ext uri="{FF2B5EF4-FFF2-40B4-BE49-F238E27FC236}">
              <a16:creationId xmlns:a16="http://schemas.microsoft.com/office/drawing/2014/main" id="{958CDB25-18B3-4F0A-AF49-3F72EF53BA24}"/>
            </a:ext>
          </a:extLst>
        </xdr:cNvPr>
        <xdr:cNvSpPr txBox="1"/>
      </xdr:nvSpPr>
      <xdr:spPr>
        <a:xfrm>
          <a:off x="95250" y="30956250"/>
          <a:ext cx="2914650" cy="4095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400" b="1">
              <a:solidFill>
                <a:sysClr val="windowText" lastClr="000000"/>
              </a:solidFill>
            </a:rPr>
            <a:t>③　契約分請求書（表紙）の作成</a:t>
          </a:r>
          <a:endParaRPr kumimoji="1" lang="ja-JP" altLang="en-US" sz="1050">
            <a:solidFill>
              <a:sysClr val="windowText" lastClr="000000"/>
            </a:solidFill>
          </a:endParaRPr>
        </a:p>
      </xdr:txBody>
    </xdr:sp>
    <xdr:clientData/>
  </xdr:twoCellAnchor>
  <xdr:twoCellAnchor editAs="oneCell">
    <xdr:from>
      <xdr:col>75</xdr:col>
      <xdr:colOff>66675</xdr:colOff>
      <xdr:row>362</xdr:row>
      <xdr:rowOff>19050</xdr:rowOff>
    </xdr:from>
    <xdr:to>
      <xdr:col>100</xdr:col>
      <xdr:colOff>44658</xdr:colOff>
      <xdr:row>395</xdr:row>
      <xdr:rowOff>4530</xdr:rowOff>
    </xdr:to>
    <xdr:pic>
      <xdr:nvPicPr>
        <xdr:cNvPr id="160" name="図 159">
          <a:extLst>
            <a:ext uri="{FF2B5EF4-FFF2-40B4-BE49-F238E27FC236}">
              <a16:creationId xmlns:a16="http://schemas.microsoft.com/office/drawing/2014/main" id="{B5FBEC2A-CDC0-91E3-41EE-55137CD0238D}"/>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a:xfrm>
          <a:off x="7210425" y="34499550"/>
          <a:ext cx="2359233" cy="3128730"/>
        </a:xfrm>
        <a:prstGeom prst="rect">
          <a:avLst/>
        </a:prstGeom>
        <a:ln>
          <a:solidFill>
            <a:sysClr val="windowText" lastClr="000000"/>
          </a:solidFill>
        </a:ln>
      </xdr:spPr>
    </xdr:pic>
    <xdr:clientData/>
  </xdr:twoCellAnchor>
  <xdr:twoCellAnchor editAs="oneCell">
    <xdr:from>
      <xdr:col>52</xdr:col>
      <xdr:colOff>9525</xdr:colOff>
      <xdr:row>325</xdr:row>
      <xdr:rowOff>57151</xdr:rowOff>
    </xdr:from>
    <xdr:to>
      <xdr:col>100</xdr:col>
      <xdr:colOff>47625</xdr:colOff>
      <xdr:row>360</xdr:row>
      <xdr:rowOff>63051</xdr:rowOff>
    </xdr:to>
    <xdr:pic>
      <xdr:nvPicPr>
        <xdr:cNvPr id="161" name="図 160">
          <a:extLst>
            <a:ext uri="{FF2B5EF4-FFF2-40B4-BE49-F238E27FC236}">
              <a16:creationId xmlns:a16="http://schemas.microsoft.com/office/drawing/2014/main" id="{9637737D-EE3F-3C79-4D51-D7F656608052}"/>
            </a:ext>
          </a:extLst>
        </xdr:cNvPr>
        <xdr:cNvPicPr>
          <a:picLocks noChangeAspect="1"/>
        </xdr:cNvPicPr>
      </xdr:nvPicPr>
      <xdr:blipFill>
        <a:blip xmlns:r="http://schemas.openxmlformats.org/officeDocument/2006/relationships" r:embed="rId13"/>
        <a:stretch>
          <a:fillRect/>
        </a:stretch>
      </xdr:blipFill>
      <xdr:spPr>
        <a:xfrm>
          <a:off x="4962525" y="31013401"/>
          <a:ext cx="4610100" cy="3339650"/>
        </a:xfrm>
        <a:prstGeom prst="rect">
          <a:avLst/>
        </a:prstGeom>
        <a:ln>
          <a:solidFill>
            <a:sysClr val="windowText" lastClr="000000"/>
          </a:solidFill>
        </a:ln>
      </xdr:spPr>
    </xdr:pic>
    <xdr:clientData/>
  </xdr:twoCellAnchor>
  <xdr:twoCellAnchor>
    <xdr:from>
      <xdr:col>18</xdr:col>
      <xdr:colOff>28575</xdr:colOff>
      <xdr:row>329</xdr:row>
      <xdr:rowOff>47625</xdr:rowOff>
    </xdr:from>
    <xdr:to>
      <xdr:col>52</xdr:col>
      <xdr:colOff>66675</xdr:colOff>
      <xdr:row>335</xdr:row>
      <xdr:rowOff>85725</xdr:rowOff>
    </xdr:to>
    <xdr:cxnSp macro="">
      <xdr:nvCxnSpPr>
        <xdr:cNvPr id="162" name="直線矢印コネクタ 161">
          <a:extLst>
            <a:ext uri="{FF2B5EF4-FFF2-40B4-BE49-F238E27FC236}">
              <a16:creationId xmlns:a16="http://schemas.microsoft.com/office/drawing/2014/main" id="{217780C9-BC17-46AA-BB82-E1FC2394DCE3}"/>
            </a:ext>
          </a:extLst>
        </xdr:cNvPr>
        <xdr:cNvCxnSpPr/>
      </xdr:nvCxnSpPr>
      <xdr:spPr>
        <a:xfrm flipV="1">
          <a:off x="1743075" y="31384875"/>
          <a:ext cx="3276600" cy="609600"/>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9525</xdr:colOff>
      <xdr:row>340</xdr:row>
      <xdr:rowOff>38100</xdr:rowOff>
    </xdr:from>
    <xdr:to>
      <xdr:col>49</xdr:col>
      <xdr:colOff>28575</xdr:colOff>
      <xdr:row>355</xdr:row>
      <xdr:rowOff>28575</xdr:rowOff>
    </xdr:to>
    <xdr:sp macro="" textlink="">
      <xdr:nvSpPr>
        <xdr:cNvPr id="159" name="テキスト ボックス 158">
          <a:extLst>
            <a:ext uri="{FF2B5EF4-FFF2-40B4-BE49-F238E27FC236}">
              <a16:creationId xmlns:a16="http://schemas.microsoft.com/office/drawing/2014/main" id="{D10A6A73-3723-4823-93E7-8B4A83B446DE}"/>
            </a:ext>
          </a:extLst>
        </xdr:cNvPr>
        <xdr:cNvSpPr txBox="1"/>
      </xdr:nvSpPr>
      <xdr:spPr>
        <a:xfrm>
          <a:off x="390525" y="32423100"/>
          <a:ext cx="4305300" cy="141922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下部の</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シート</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から</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表紙（契約分　請求書）</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を選択</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契約分</a:t>
          </a:r>
          <a:r>
            <a:rPr kumimoji="1" lang="ja-JP" altLang="en-US" sz="1050" baseline="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請求書の用紙が表示されます</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800">
              <a:ln>
                <a:solidFill>
                  <a:sysClr val="windowText" lastClr="000000"/>
                </a:solidFill>
              </a:ln>
              <a:solidFill>
                <a:srgbClr val="CCECFF"/>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色の部分が入力箇所になります</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1050" b="1">
              <a:solidFill>
                <a:srgbClr val="C00000"/>
              </a:solidFill>
              <a:latin typeface="ＭＳ ゴシック" panose="020B0609070205080204" pitchFamily="49" charset="-128"/>
              <a:ea typeface="ＭＳ ゴシック" panose="020B0609070205080204" pitchFamily="49" charset="-128"/>
            </a:rPr>
            <a:t>(</a:t>
          </a:r>
          <a:r>
            <a:rPr kumimoji="1" lang="ja-JP" altLang="en-US" sz="1050" b="1" baseline="0">
              <a:solidFill>
                <a:srgbClr val="C00000"/>
              </a:solidFill>
              <a:latin typeface="ＭＳ ゴシック" panose="020B0609070205080204" pitchFamily="49" charset="-128"/>
              <a:ea typeface="ＭＳ ゴシック" panose="020B0609070205080204" pitchFamily="49" charset="-128"/>
            </a:rPr>
            <a:t> </a:t>
          </a:r>
          <a:r>
            <a:rPr kumimoji="1" lang="ja-JP" altLang="en-US" sz="1050" b="1">
              <a:solidFill>
                <a:srgbClr val="C00000"/>
              </a:solidFill>
              <a:latin typeface="ＭＳ ゴシック" panose="020B0609070205080204" pitchFamily="49" charset="-128"/>
              <a:ea typeface="ＭＳ ゴシック" panose="020B0609070205080204" pitchFamily="49" charset="-128"/>
            </a:rPr>
            <a:t>各項目は記入例を参考に入力してください ）</a:t>
          </a:r>
          <a:endParaRPr kumimoji="1" lang="en-US" altLang="ja-JP" sz="1050" b="1">
            <a:solidFill>
              <a:srgbClr val="C0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0</xdr:col>
      <xdr:colOff>76200</xdr:colOff>
      <xdr:row>362</xdr:row>
      <xdr:rowOff>19049</xdr:rowOff>
    </xdr:from>
    <xdr:to>
      <xdr:col>75</xdr:col>
      <xdr:colOff>71586</xdr:colOff>
      <xdr:row>379</xdr:row>
      <xdr:rowOff>66674</xdr:rowOff>
    </xdr:to>
    <xdr:pic>
      <xdr:nvPicPr>
        <xdr:cNvPr id="164" name="図 163">
          <a:extLst>
            <a:ext uri="{FF2B5EF4-FFF2-40B4-BE49-F238E27FC236}">
              <a16:creationId xmlns:a16="http://schemas.microsoft.com/office/drawing/2014/main" id="{A1893C76-9A2B-4A02-8A6C-D3D6FE08F840}"/>
            </a:ext>
          </a:extLst>
        </xdr:cNvPr>
        <xdr:cNvPicPr>
          <a:picLocks noChangeAspect="1"/>
        </xdr:cNvPicPr>
      </xdr:nvPicPr>
      <xdr:blipFill>
        <a:blip xmlns:r="http://schemas.openxmlformats.org/officeDocument/2006/relationships" r:embed="rId10"/>
        <a:stretch>
          <a:fillRect/>
        </a:stretch>
      </xdr:blipFill>
      <xdr:spPr>
        <a:xfrm>
          <a:off x="76200" y="34499549"/>
          <a:ext cx="7139136" cy="1666875"/>
        </a:xfrm>
        <a:prstGeom prst="rect">
          <a:avLst/>
        </a:prstGeom>
        <a:ln>
          <a:solidFill>
            <a:sysClr val="windowText" lastClr="000000"/>
          </a:solidFill>
        </a:ln>
      </xdr:spPr>
    </xdr:pic>
    <xdr:clientData/>
  </xdr:twoCellAnchor>
  <xdr:twoCellAnchor>
    <xdr:from>
      <xdr:col>52</xdr:col>
      <xdr:colOff>57149</xdr:colOff>
      <xdr:row>375</xdr:row>
      <xdr:rowOff>47625</xdr:rowOff>
    </xdr:from>
    <xdr:to>
      <xdr:col>59</xdr:col>
      <xdr:colOff>9524</xdr:colOff>
      <xdr:row>378</xdr:row>
      <xdr:rowOff>0</xdr:rowOff>
    </xdr:to>
    <xdr:sp macro="" textlink="">
      <xdr:nvSpPr>
        <xdr:cNvPr id="167" name="正方形/長方形 166">
          <a:extLst>
            <a:ext uri="{FF2B5EF4-FFF2-40B4-BE49-F238E27FC236}">
              <a16:creationId xmlns:a16="http://schemas.microsoft.com/office/drawing/2014/main" id="{04508288-94C2-481D-A4C1-3D1A5CF70BB6}"/>
            </a:ext>
          </a:extLst>
        </xdr:cNvPr>
        <xdr:cNvSpPr/>
      </xdr:nvSpPr>
      <xdr:spPr bwMode="auto">
        <a:xfrm>
          <a:off x="5010149" y="35766375"/>
          <a:ext cx="619125" cy="23812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59</xdr:col>
      <xdr:colOff>38100</xdr:colOff>
      <xdr:row>369</xdr:row>
      <xdr:rowOff>85725</xdr:rowOff>
    </xdr:from>
    <xdr:to>
      <xdr:col>89</xdr:col>
      <xdr:colOff>38100</xdr:colOff>
      <xdr:row>377</xdr:row>
      <xdr:rowOff>57150</xdr:rowOff>
    </xdr:to>
    <xdr:cxnSp macro="">
      <xdr:nvCxnSpPr>
        <xdr:cNvPr id="168" name="直線矢印コネクタ 167">
          <a:extLst>
            <a:ext uri="{FF2B5EF4-FFF2-40B4-BE49-F238E27FC236}">
              <a16:creationId xmlns:a16="http://schemas.microsoft.com/office/drawing/2014/main" id="{4A36A668-BC24-48E8-9CD3-F3CA82F749FD}"/>
            </a:ext>
          </a:extLst>
        </xdr:cNvPr>
        <xdr:cNvCxnSpPr/>
      </xdr:nvCxnSpPr>
      <xdr:spPr>
        <a:xfrm flipV="1">
          <a:off x="5657850" y="35232975"/>
          <a:ext cx="2857500" cy="733425"/>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95249</xdr:colOff>
      <xdr:row>380</xdr:row>
      <xdr:rowOff>85725</xdr:rowOff>
    </xdr:from>
    <xdr:to>
      <xdr:col>73</xdr:col>
      <xdr:colOff>28575</xdr:colOff>
      <xdr:row>403</xdr:row>
      <xdr:rowOff>57150</xdr:rowOff>
    </xdr:to>
    <xdr:sp macro="" textlink="">
      <xdr:nvSpPr>
        <xdr:cNvPr id="174" name="テキスト ボックス 173">
          <a:extLst>
            <a:ext uri="{FF2B5EF4-FFF2-40B4-BE49-F238E27FC236}">
              <a16:creationId xmlns:a16="http://schemas.microsoft.com/office/drawing/2014/main" id="{4C53D907-185D-4263-A080-45C6DD3FC82C}"/>
            </a:ext>
          </a:extLst>
        </xdr:cNvPr>
        <xdr:cNvSpPr txBox="1"/>
      </xdr:nvSpPr>
      <xdr:spPr>
        <a:xfrm>
          <a:off x="95249" y="36280725"/>
          <a:ext cx="6886576" cy="21621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請求明細（工種計）欄に　工種コード毎の今月出来高を転記してください</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rgbClr val="C00000"/>
              </a:solidFill>
              <a:latin typeface="ＭＳ ゴシック" panose="020B0609070205080204" pitchFamily="49" charset="-128"/>
              <a:ea typeface="ＭＳ ゴシック" panose="020B0609070205080204" pitchFamily="49" charset="-128"/>
            </a:rPr>
            <a:t>本体金額欄に「</a:t>
          </a:r>
          <a:r>
            <a:rPr kumimoji="1" lang="en-US" altLang="ja-JP" sz="1050">
              <a:solidFill>
                <a:srgbClr val="C00000"/>
              </a:solidFill>
              <a:latin typeface="ＭＳ ゴシック" panose="020B0609070205080204" pitchFamily="49" charset="-128"/>
              <a:ea typeface="ＭＳ ゴシック" panose="020B0609070205080204" pitchFamily="49" charset="-128"/>
            </a:rPr>
            <a:t> + </a:t>
          </a:r>
          <a:r>
            <a:rPr kumimoji="1" lang="ja-JP" altLang="en-US" sz="1050">
              <a:solidFill>
                <a:srgbClr val="C00000"/>
              </a:solidFill>
              <a:latin typeface="ＭＳ ゴシック" panose="020B0609070205080204" pitchFamily="49" charset="-128"/>
              <a:ea typeface="ＭＳ ゴシック" panose="020B0609070205080204" pitchFamily="49" charset="-128"/>
            </a:rPr>
            <a:t>」　を入力</a:t>
          </a:r>
          <a:endParaRPr kumimoji="1" lang="en-US" altLang="ja-JP" sz="1050">
            <a:solidFill>
              <a:srgbClr val="C00000"/>
            </a:solidFill>
            <a:latin typeface="ＭＳ ゴシック" panose="020B0609070205080204" pitchFamily="49" charset="-128"/>
            <a:ea typeface="ＭＳ ゴシック" panose="020B0609070205080204" pitchFamily="49" charset="-128"/>
          </a:endParaRPr>
        </a:p>
        <a:p>
          <a:pPr algn="l"/>
          <a:r>
            <a:rPr kumimoji="1" lang="ja-JP" altLang="en-US" sz="1050">
              <a:solidFill>
                <a:srgbClr val="C00000"/>
              </a:solidFill>
              <a:latin typeface="ＭＳ ゴシック" panose="020B0609070205080204" pitchFamily="49" charset="-128"/>
              <a:ea typeface="ＭＳ ゴシック" panose="020B0609070205080204" pitchFamily="49" charset="-128"/>
            </a:rPr>
            <a:t>　　↓</a:t>
          </a:r>
          <a:endParaRPr kumimoji="1" lang="en-US" altLang="ja-JP" sz="1050">
            <a:solidFill>
              <a:srgbClr val="C00000"/>
            </a:solidFill>
            <a:latin typeface="ＭＳ ゴシック" panose="020B0609070205080204" pitchFamily="49" charset="-128"/>
            <a:ea typeface="ＭＳ ゴシック" panose="020B0609070205080204" pitchFamily="49" charset="-128"/>
          </a:endParaRPr>
        </a:p>
        <a:p>
          <a:pPr algn="l"/>
          <a:r>
            <a:rPr kumimoji="1" lang="ja-JP" altLang="en-US" sz="1050">
              <a:solidFill>
                <a:srgbClr val="C00000"/>
              </a:solidFill>
              <a:latin typeface="ＭＳ ゴシック" panose="020B0609070205080204" pitchFamily="49" charset="-128"/>
              <a:ea typeface="ＭＳ ゴシック" panose="020B0609070205080204" pitchFamily="49" charset="-128"/>
            </a:rPr>
            <a:t>下部の</a:t>
          </a:r>
          <a:r>
            <a:rPr kumimoji="1" lang="en-US" altLang="ja-JP" sz="1050">
              <a:solidFill>
                <a:srgbClr val="C00000"/>
              </a:solidFill>
              <a:latin typeface="ＭＳ ゴシック" panose="020B0609070205080204" pitchFamily="49" charset="-128"/>
              <a:ea typeface="ＭＳ ゴシック" panose="020B0609070205080204" pitchFamily="49" charset="-128"/>
            </a:rPr>
            <a:t>【</a:t>
          </a:r>
          <a:r>
            <a:rPr kumimoji="1" lang="ja-JP" altLang="en-US" sz="1050">
              <a:solidFill>
                <a:srgbClr val="C00000"/>
              </a:solidFill>
              <a:latin typeface="ＭＳ ゴシック" panose="020B0609070205080204" pitchFamily="49" charset="-128"/>
              <a:ea typeface="ＭＳ ゴシック" panose="020B0609070205080204" pitchFamily="49" charset="-128"/>
            </a:rPr>
            <a:t>シート</a:t>
          </a:r>
          <a:r>
            <a:rPr kumimoji="1" lang="en-US" altLang="ja-JP" sz="1050">
              <a:solidFill>
                <a:srgbClr val="C00000"/>
              </a:solidFill>
              <a:latin typeface="ＭＳ ゴシック" panose="020B0609070205080204" pitchFamily="49" charset="-128"/>
              <a:ea typeface="ＭＳ ゴシック" panose="020B0609070205080204" pitchFamily="49" charset="-128"/>
            </a:rPr>
            <a:t>】</a:t>
          </a:r>
        </a:p>
        <a:p>
          <a:pPr algn="l"/>
          <a:r>
            <a:rPr kumimoji="1" lang="en-US" altLang="ja-JP" sz="1050">
              <a:solidFill>
                <a:srgbClr val="C00000"/>
              </a:solidFill>
              <a:latin typeface="ＭＳ ゴシック" panose="020B0609070205080204" pitchFamily="49" charset="-128"/>
              <a:ea typeface="ＭＳ ゴシック" panose="020B0609070205080204" pitchFamily="49" charset="-128"/>
            </a:rPr>
            <a:t>【 </a:t>
          </a:r>
          <a:r>
            <a:rPr kumimoji="1" lang="ja-JP" altLang="en-US" sz="1050">
              <a:solidFill>
                <a:srgbClr val="C00000"/>
              </a:solidFill>
              <a:latin typeface="ＭＳ ゴシック" panose="020B0609070205080204" pitchFamily="49" charset="-128"/>
              <a:ea typeface="ＭＳ ゴシック" panose="020B0609070205080204" pitchFamily="49" charset="-128"/>
            </a:rPr>
            <a:t>内訳（見積）（契約分　請求書）</a:t>
          </a:r>
          <a:r>
            <a:rPr kumimoji="1" lang="en-US" altLang="ja-JP" sz="1050">
              <a:solidFill>
                <a:srgbClr val="C00000"/>
              </a:solidFill>
              <a:latin typeface="ＭＳ ゴシック" panose="020B0609070205080204" pitchFamily="49" charset="-128"/>
              <a:ea typeface="ＭＳ ゴシック" panose="020B0609070205080204" pitchFamily="49" charset="-128"/>
            </a:rPr>
            <a:t>】</a:t>
          </a:r>
        </a:p>
        <a:p>
          <a:pPr algn="l"/>
          <a:r>
            <a:rPr kumimoji="1" lang="ja-JP" altLang="en-US" sz="1050">
              <a:solidFill>
                <a:srgbClr val="C00000"/>
              </a:solidFill>
              <a:latin typeface="ＭＳ ゴシック" panose="020B0609070205080204" pitchFamily="49" charset="-128"/>
              <a:ea typeface="ＭＳ ゴシック" panose="020B0609070205080204" pitchFamily="49" charset="-128"/>
            </a:rPr>
            <a:t>を選択</a:t>
          </a:r>
          <a:endParaRPr kumimoji="1" lang="en-US" altLang="ja-JP" sz="1050">
            <a:solidFill>
              <a:srgbClr val="C00000"/>
            </a:solidFill>
            <a:latin typeface="ＭＳ ゴシック" panose="020B0609070205080204" pitchFamily="49" charset="-128"/>
            <a:ea typeface="ＭＳ ゴシック" panose="020B0609070205080204" pitchFamily="49" charset="-128"/>
          </a:endParaRPr>
        </a:p>
        <a:p>
          <a:pPr algn="l"/>
          <a:r>
            <a:rPr kumimoji="1" lang="ja-JP" altLang="en-US" sz="1050">
              <a:solidFill>
                <a:srgbClr val="C00000"/>
              </a:solidFill>
              <a:latin typeface="ＭＳ ゴシック" panose="020B0609070205080204" pitchFamily="49" charset="-128"/>
              <a:ea typeface="ＭＳ ゴシック" panose="020B0609070205080204" pitchFamily="49" charset="-128"/>
            </a:rPr>
            <a:t>　　↓</a:t>
          </a:r>
          <a:endParaRPr kumimoji="1" lang="en-US" altLang="ja-JP" sz="1050">
            <a:solidFill>
              <a:srgbClr val="C00000"/>
            </a:solidFill>
            <a:latin typeface="ＭＳ ゴシック" panose="020B0609070205080204" pitchFamily="49" charset="-128"/>
            <a:ea typeface="ＭＳ ゴシック" panose="020B0609070205080204" pitchFamily="49" charset="-128"/>
          </a:endParaRPr>
        </a:p>
        <a:p>
          <a:pPr algn="l"/>
          <a:r>
            <a:rPr kumimoji="1" lang="ja-JP" altLang="en-US" sz="1050">
              <a:solidFill>
                <a:srgbClr val="C00000"/>
              </a:solidFill>
              <a:latin typeface="ＭＳ ゴシック" panose="020B0609070205080204" pitchFamily="49" charset="-128"/>
              <a:ea typeface="ＭＳ ゴシック" panose="020B0609070205080204" pitchFamily="49" charset="-128"/>
            </a:rPr>
            <a:t>工種コード毎の今月出来高のセルを選択し、</a:t>
          </a:r>
          <a:r>
            <a:rPr kumimoji="1" lang="en-US" altLang="ja-JP" sz="1050">
              <a:solidFill>
                <a:srgbClr val="C00000"/>
              </a:solidFill>
              <a:latin typeface="ＭＳ ゴシック" panose="020B0609070205080204" pitchFamily="49" charset="-128"/>
              <a:ea typeface="ＭＳ ゴシック" panose="020B0609070205080204" pitchFamily="49" charset="-128"/>
            </a:rPr>
            <a:t>Enter</a:t>
          </a:r>
          <a:r>
            <a:rPr kumimoji="1" lang="ja-JP" altLang="en-US" sz="1050">
              <a:solidFill>
                <a:srgbClr val="C00000"/>
              </a:solidFill>
              <a:latin typeface="ＭＳ ゴシック" panose="020B0609070205080204" pitchFamily="49" charset="-128"/>
              <a:ea typeface="ＭＳ ゴシック" panose="020B0609070205080204" pitchFamily="49" charset="-128"/>
            </a:rPr>
            <a:t>キーを押すと</a:t>
          </a:r>
          <a:endParaRPr kumimoji="1" lang="en-US" altLang="ja-JP" sz="1050">
            <a:solidFill>
              <a:srgbClr val="C00000"/>
            </a:solidFill>
            <a:latin typeface="ＭＳ ゴシック" panose="020B0609070205080204" pitchFamily="49" charset="-128"/>
            <a:ea typeface="ＭＳ ゴシック" panose="020B0609070205080204" pitchFamily="49" charset="-128"/>
          </a:endParaRPr>
        </a:p>
        <a:p>
          <a:pPr algn="l"/>
          <a:r>
            <a:rPr kumimoji="1" lang="ja-JP" altLang="en-US" sz="1050">
              <a:solidFill>
                <a:srgbClr val="C00000"/>
              </a:solidFill>
              <a:latin typeface="ＭＳ ゴシック" panose="020B0609070205080204" pitchFamily="49" charset="-128"/>
              <a:ea typeface="ＭＳ ゴシック" panose="020B0609070205080204" pitchFamily="49" charset="-128"/>
            </a:rPr>
            <a:t>自動で紐づけられるので、</a:t>
          </a:r>
          <a:r>
            <a:rPr kumimoji="1" lang="en-US" altLang="ja-JP" sz="1050">
              <a:solidFill>
                <a:srgbClr val="C00000"/>
              </a:solidFill>
              <a:latin typeface="ＭＳ ゴシック" panose="020B0609070205080204" pitchFamily="49" charset="-128"/>
              <a:ea typeface="ＭＳ ゴシック" panose="020B0609070205080204" pitchFamily="49" charset="-128"/>
            </a:rPr>
            <a:t>2</a:t>
          </a:r>
          <a:r>
            <a:rPr kumimoji="1" lang="ja-JP" altLang="en-US" sz="1050">
              <a:solidFill>
                <a:srgbClr val="C00000"/>
              </a:solidFill>
              <a:latin typeface="ＭＳ ゴシック" panose="020B0609070205080204" pitchFamily="49" charset="-128"/>
              <a:ea typeface="ＭＳ ゴシック" panose="020B0609070205080204" pitchFamily="49" charset="-128"/>
            </a:rPr>
            <a:t>回目以降の請求作業が楽になります。</a:t>
          </a:r>
          <a:endParaRPr kumimoji="1" lang="en-US" altLang="ja-JP" sz="1050">
            <a:solidFill>
              <a:srgbClr val="C0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27</xdr:col>
      <xdr:colOff>85725</xdr:colOff>
      <xdr:row>385</xdr:row>
      <xdr:rowOff>47625</xdr:rowOff>
    </xdr:from>
    <xdr:to>
      <xdr:col>55</xdr:col>
      <xdr:colOff>15509</xdr:colOff>
      <xdr:row>397</xdr:row>
      <xdr:rowOff>28345</xdr:rowOff>
    </xdr:to>
    <xdr:pic>
      <xdr:nvPicPr>
        <xdr:cNvPr id="175" name="図 174">
          <a:extLst>
            <a:ext uri="{FF2B5EF4-FFF2-40B4-BE49-F238E27FC236}">
              <a16:creationId xmlns:a16="http://schemas.microsoft.com/office/drawing/2014/main" id="{4B4A8B15-957B-FE8E-C412-909DE45863DB}"/>
            </a:ext>
          </a:extLst>
        </xdr:cNvPr>
        <xdr:cNvPicPr>
          <a:picLocks noChangeAspect="1"/>
        </xdr:cNvPicPr>
      </xdr:nvPicPr>
      <xdr:blipFill>
        <a:blip xmlns:r="http://schemas.openxmlformats.org/officeDocument/2006/relationships" r:embed="rId14"/>
        <a:stretch>
          <a:fillRect/>
        </a:stretch>
      </xdr:blipFill>
      <xdr:spPr>
        <a:xfrm>
          <a:off x="2657475" y="36718875"/>
          <a:ext cx="2596784" cy="1123720"/>
        </a:xfrm>
        <a:prstGeom prst="rect">
          <a:avLst/>
        </a:prstGeom>
      </xdr:spPr>
    </xdr:pic>
    <xdr:clientData/>
  </xdr:twoCellAnchor>
  <xdr:twoCellAnchor editAs="oneCell">
    <xdr:from>
      <xdr:col>59</xdr:col>
      <xdr:colOff>85724</xdr:colOff>
      <xdr:row>383</xdr:row>
      <xdr:rowOff>33842</xdr:rowOff>
    </xdr:from>
    <xdr:to>
      <xdr:col>70</xdr:col>
      <xdr:colOff>76199</xdr:colOff>
      <xdr:row>402</xdr:row>
      <xdr:rowOff>9240</xdr:rowOff>
    </xdr:to>
    <xdr:pic>
      <xdr:nvPicPr>
        <xdr:cNvPr id="176" name="図 175">
          <a:extLst>
            <a:ext uri="{FF2B5EF4-FFF2-40B4-BE49-F238E27FC236}">
              <a16:creationId xmlns:a16="http://schemas.microsoft.com/office/drawing/2014/main" id="{6506AD42-5671-7FCA-DEC8-AC1456D051FE}"/>
            </a:ext>
          </a:extLst>
        </xdr:cNvPr>
        <xdr:cNvPicPr>
          <a:picLocks noChangeAspect="1"/>
        </xdr:cNvPicPr>
      </xdr:nvPicPr>
      <xdr:blipFill>
        <a:blip xmlns:r="http://schemas.openxmlformats.org/officeDocument/2006/relationships" r:embed="rId15"/>
        <a:stretch>
          <a:fillRect/>
        </a:stretch>
      </xdr:blipFill>
      <xdr:spPr>
        <a:xfrm>
          <a:off x="5705474" y="36514592"/>
          <a:ext cx="1038225" cy="1785148"/>
        </a:xfrm>
        <a:prstGeom prst="rect">
          <a:avLst/>
        </a:prstGeom>
      </xdr:spPr>
    </xdr:pic>
    <xdr:clientData/>
  </xdr:twoCellAnchor>
  <xdr:twoCellAnchor>
    <xdr:from>
      <xdr:col>33</xdr:col>
      <xdr:colOff>66675</xdr:colOff>
      <xdr:row>388</xdr:row>
      <xdr:rowOff>47625</xdr:rowOff>
    </xdr:from>
    <xdr:to>
      <xdr:col>43</xdr:col>
      <xdr:colOff>66675</xdr:colOff>
      <xdr:row>391</xdr:row>
      <xdr:rowOff>47625</xdr:rowOff>
    </xdr:to>
    <xdr:sp macro="" textlink="">
      <xdr:nvSpPr>
        <xdr:cNvPr id="177" name="正方形/長方形 176">
          <a:extLst>
            <a:ext uri="{FF2B5EF4-FFF2-40B4-BE49-F238E27FC236}">
              <a16:creationId xmlns:a16="http://schemas.microsoft.com/office/drawing/2014/main" id="{486263B6-5CDB-4A92-9EBF-0E0DA847E97C}"/>
            </a:ext>
          </a:extLst>
        </xdr:cNvPr>
        <xdr:cNvSpPr/>
      </xdr:nvSpPr>
      <xdr:spPr bwMode="auto">
        <a:xfrm>
          <a:off x="3209925" y="37004625"/>
          <a:ext cx="952500" cy="285750"/>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39</xdr:col>
      <xdr:colOff>66675</xdr:colOff>
      <xdr:row>394</xdr:row>
      <xdr:rowOff>26269</xdr:rowOff>
    </xdr:from>
    <xdr:to>
      <xdr:col>54</xdr:col>
      <xdr:colOff>28575</xdr:colOff>
      <xdr:row>397</xdr:row>
      <xdr:rowOff>76200</xdr:rowOff>
    </xdr:to>
    <xdr:sp macro="" textlink="">
      <xdr:nvSpPr>
        <xdr:cNvPr id="178" name="正方形/長方形 177">
          <a:extLst>
            <a:ext uri="{FF2B5EF4-FFF2-40B4-BE49-F238E27FC236}">
              <a16:creationId xmlns:a16="http://schemas.microsoft.com/office/drawing/2014/main" id="{7918D710-F01B-4EBB-8566-D03DFD0A2731}"/>
            </a:ext>
          </a:extLst>
        </xdr:cNvPr>
        <xdr:cNvSpPr/>
      </xdr:nvSpPr>
      <xdr:spPr bwMode="auto">
        <a:xfrm>
          <a:off x="3781425" y="37554769"/>
          <a:ext cx="1390650" cy="335681"/>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62</xdr:col>
      <xdr:colOff>76200</xdr:colOff>
      <xdr:row>397</xdr:row>
      <xdr:rowOff>45319</xdr:rowOff>
    </xdr:from>
    <xdr:to>
      <xdr:col>70</xdr:col>
      <xdr:colOff>57150</xdr:colOff>
      <xdr:row>401</xdr:row>
      <xdr:rowOff>76200</xdr:rowOff>
    </xdr:to>
    <xdr:sp macro="" textlink="">
      <xdr:nvSpPr>
        <xdr:cNvPr id="179" name="正方形/長方形 178">
          <a:extLst>
            <a:ext uri="{FF2B5EF4-FFF2-40B4-BE49-F238E27FC236}">
              <a16:creationId xmlns:a16="http://schemas.microsoft.com/office/drawing/2014/main" id="{9C748EE1-79C1-48E5-A41E-4E9DE07D3BA8}"/>
            </a:ext>
          </a:extLst>
        </xdr:cNvPr>
        <xdr:cNvSpPr/>
      </xdr:nvSpPr>
      <xdr:spPr bwMode="auto">
        <a:xfrm>
          <a:off x="5981700" y="37859569"/>
          <a:ext cx="742950" cy="411881"/>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44</xdr:col>
      <xdr:colOff>19050</xdr:colOff>
      <xdr:row>391</xdr:row>
      <xdr:rowOff>85725</xdr:rowOff>
    </xdr:from>
    <xdr:to>
      <xdr:col>46</xdr:col>
      <xdr:colOff>19050</xdr:colOff>
      <xdr:row>394</xdr:row>
      <xdr:rowOff>57150</xdr:rowOff>
    </xdr:to>
    <xdr:cxnSp macro="">
      <xdr:nvCxnSpPr>
        <xdr:cNvPr id="180" name="直線矢印コネクタ 179">
          <a:extLst>
            <a:ext uri="{FF2B5EF4-FFF2-40B4-BE49-F238E27FC236}">
              <a16:creationId xmlns:a16="http://schemas.microsoft.com/office/drawing/2014/main" id="{9F7CAA88-45D6-42D0-9F4B-80685EEBCAC4}"/>
            </a:ext>
          </a:extLst>
        </xdr:cNvPr>
        <xdr:cNvCxnSpPr/>
      </xdr:nvCxnSpPr>
      <xdr:spPr>
        <a:xfrm>
          <a:off x="4210050" y="37328475"/>
          <a:ext cx="190500" cy="257175"/>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54</xdr:col>
      <xdr:colOff>76200</xdr:colOff>
      <xdr:row>396</xdr:row>
      <xdr:rowOff>28575</xdr:rowOff>
    </xdr:from>
    <xdr:to>
      <xdr:col>60</xdr:col>
      <xdr:colOff>66675</xdr:colOff>
      <xdr:row>397</xdr:row>
      <xdr:rowOff>47625</xdr:rowOff>
    </xdr:to>
    <xdr:cxnSp macro="">
      <xdr:nvCxnSpPr>
        <xdr:cNvPr id="182" name="直線矢印コネクタ 181">
          <a:extLst>
            <a:ext uri="{FF2B5EF4-FFF2-40B4-BE49-F238E27FC236}">
              <a16:creationId xmlns:a16="http://schemas.microsoft.com/office/drawing/2014/main" id="{B59CF3BD-4026-4B9F-8D5E-B556276EB335}"/>
            </a:ext>
          </a:extLst>
        </xdr:cNvPr>
        <xdr:cNvCxnSpPr/>
      </xdr:nvCxnSpPr>
      <xdr:spPr>
        <a:xfrm>
          <a:off x="5219700" y="37747575"/>
          <a:ext cx="561975" cy="114300"/>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95249</xdr:colOff>
      <xdr:row>406</xdr:row>
      <xdr:rowOff>0</xdr:rowOff>
    </xdr:from>
    <xdr:to>
      <xdr:col>40</xdr:col>
      <xdr:colOff>85725</xdr:colOff>
      <xdr:row>410</xdr:row>
      <xdr:rowOff>28575</xdr:rowOff>
    </xdr:to>
    <xdr:sp macro="" textlink="">
      <xdr:nvSpPr>
        <xdr:cNvPr id="184" name="テキスト ボックス 183">
          <a:extLst>
            <a:ext uri="{FF2B5EF4-FFF2-40B4-BE49-F238E27FC236}">
              <a16:creationId xmlns:a16="http://schemas.microsoft.com/office/drawing/2014/main" id="{280DA3C2-1C46-4B40-A830-6BA9EAC652B1}"/>
            </a:ext>
          </a:extLst>
        </xdr:cNvPr>
        <xdr:cNvSpPr txBox="1"/>
      </xdr:nvSpPr>
      <xdr:spPr>
        <a:xfrm>
          <a:off x="95249" y="38671500"/>
          <a:ext cx="3800476" cy="4095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400" b="1">
              <a:solidFill>
                <a:sysClr val="windowText" lastClr="000000"/>
              </a:solidFill>
            </a:rPr>
            <a:t>④　契約分　請求書を</a:t>
          </a:r>
          <a:r>
            <a:rPr kumimoji="1" lang="en-US" altLang="ja-JP" sz="1400" b="1">
              <a:solidFill>
                <a:sysClr val="windowText" lastClr="000000"/>
              </a:solidFill>
            </a:rPr>
            <a:t>PDF</a:t>
          </a:r>
          <a:r>
            <a:rPr kumimoji="1" lang="ja-JP" altLang="en-US" sz="1400" b="1">
              <a:solidFill>
                <a:sysClr val="windowText" lastClr="000000"/>
              </a:solidFill>
            </a:rPr>
            <a:t>化（ </a:t>
          </a:r>
          <a:r>
            <a:rPr kumimoji="1" lang="ja-JP" altLang="en-US" sz="1050" b="1">
              <a:solidFill>
                <a:sysClr val="windowText" lastClr="000000"/>
              </a:solidFill>
            </a:rPr>
            <a:t>もしくは</a:t>
          </a:r>
          <a:r>
            <a:rPr kumimoji="1" lang="ja-JP" altLang="en-US" sz="1400" b="1">
              <a:solidFill>
                <a:sysClr val="windowText" lastClr="000000"/>
              </a:solidFill>
            </a:rPr>
            <a:t>印刷 ）する</a:t>
          </a:r>
          <a:endParaRPr kumimoji="1" lang="ja-JP" altLang="en-US" sz="1050">
            <a:solidFill>
              <a:sysClr val="windowText" lastClr="000000"/>
            </a:solidFill>
          </a:endParaRPr>
        </a:p>
      </xdr:txBody>
    </xdr:sp>
    <xdr:clientData/>
  </xdr:twoCellAnchor>
  <xdr:twoCellAnchor editAs="oneCell">
    <xdr:from>
      <xdr:col>1</xdr:col>
      <xdr:colOff>28575</xdr:colOff>
      <xdr:row>412</xdr:row>
      <xdr:rowOff>0</xdr:rowOff>
    </xdr:from>
    <xdr:to>
      <xdr:col>71</xdr:col>
      <xdr:colOff>8694</xdr:colOff>
      <xdr:row>429</xdr:row>
      <xdr:rowOff>47417</xdr:rowOff>
    </xdr:to>
    <xdr:pic>
      <xdr:nvPicPr>
        <xdr:cNvPr id="188" name="図 187">
          <a:extLst>
            <a:ext uri="{FF2B5EF4-FFF2-40B4-BE49-F238E27FC236}">
              <a16:creationId xmlns:a16="http://schemas.microsoft.com/office/drawing/2014/main" id="{A3A1B4D9-E886-422E-B2A7-91CEEDBE5B9E}"/>
            </a:ext>
          </a:extLst>
        </xdr:cNvPr>
        <xdr:cNvPicPr>
          <a:picLocks noChangeAspect="1"/>
        </xdr:cNvPicPr>
      </xdr:nvPicPr>
      <xdr:blipFill>
        <a:blip xmlns:r="http://schemas.openxmlformats.org/officeDocument/2006/relationships" r:embed="rId1"/>
        <a:stretch>
          <a:fillRect/>
        </a:stretch>
      </xdr:blipFill>
      <xdr:spPr>
        <a:xfrm>
          <a:off x="123825" y="39243000"/>
          <a:ext cx="6647619" cy="1666667"/>
        </a:xfrm>
        <a:prstGeom prst="rect">
          <a:avLst/>
        </a:prstGeom>
        <a:ln>
          <a:solidFill>
            <a:sysClr val="windowText" lastClr="000000"/>
          </a:solidFill>
        </a:ln>
      </xdr:spPr>
    </xdr:pic>
    <xdr:clientData/>
  </xdr:twoCellAnchor>
  <xdr:twoCellAnchor editAs="oneCell">
    <xdr:from>
      <xdr:col>1</xdr:col>
      <xdr:colOff>0</xdr:colOff>
      <xdr:row>430</xdr:row>
      <xdr:rowOff>19863</xdr:rowOff>
    </xdr:from>
    <xdr:to>
      <xdr:col>36</xdr:col>
      <xdr:colOff>47202</xdr:colOff>
      <xdr:row>450</xdr:row>
      <xdr:rowOff>94187</xdr:rowOff>
    </xdr:to>
    <xdr:pic>
      <xdr:nvPicPr>
        <xdr:cNvPr id="189" name="図 188">
          <a:extLst>
            <a:ext uri="{FF2B5EF4-FFF2-40B4-BE49-F238E27FC236}">
              <a16:creationId xmlns:a16="http://schemas.microsoft.com/office/drawing/2014/main" id="{A51FB390-1EF5-471A-936E-EA2CF976035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95250" y="40977363"/>
          <a:ext cx="3380952" cy="1979324"/>
        </a:xfrm>
        <a:prstGeom prst="rect">
          <a:avLst/>
        </a:prstGeom>
      </xdr:spPr>
    </xdr:pic>
    <xdr:clientData/>
  </xdr:twoCellAnchor>
  <xdr:twoCellAnchor>
    <xdr:from>
      <xdr:col>38</xdr:col>
      <xdr:colOff>95249</xdr:colOff>
      <xdr:row>424</xdr:row>
      <xdr:rowOff>57151</xdr:rowOff>
    </xdr:from>
    <xdr:to>
      <xdr:col>102</xdr:col>
      <xdr:colOff>47625</xdr:colOff>
      <xdr:row>443</xdr:row>
      <xdr:rowOff>85725</xdr:rowOff>
    </xdr:to>
    <xdr:sp macro="" textlink="">
      <xdr:nvSpPr>
        <xdr:cNvPr id="190" name="テキスト ボックス 189">
          <a:extLst>
            <a:ext uri="{FF2B5EF4-FFF2-40B4-BE49-F238E27FC236}">
              <a16:creationId xmlns:a16="http://schemas.microsoft.com/office/drawing/2014/main" id="{127AB8F8-01A1-4EB9-BC37-96C76F205DB6}"/>
            </a:ext>
          </a:extLst>
        </xdr:cNvPr>
        <xdr:cNvSpPr txBox="1"/>
      </xdr:nvSpPr>
      <xdr:spPr>
        <a:xfrm>
          <a:off x="3714749" y="40443151"/>
          <a:ext cx="6048376" cy="1838324"/>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u="sng">
              <a:solidFill>
                <a:sysClr val="windowText" lastClr="000000"/>
              </a:solidFill>
              <a:latin typeface="ＭＳ ゴシック" panose="020B0609070205080204" pitchFamily="49" charset="-128"/>
              <a:ea typeface="ＭＳ ゴシック" panose="020B0609070205080204" pitchFamily="49" charset="-128"/>
            </a:rPr>
            <a:t>③印刷</a:t>
          </a:r>
          <a:r>
            <a:rPr kumimoji="1" lang="en-US" altLang="ja-JP" sz="1050" u="sng">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50" u="sng">
              <a:solidFill>
                <a:sysClr val="windowText" lastClr="000000"/>
              </a:solidFill>
              <a:latin typeface="ＭＳ ゴシック" panose="020B0609070205080204" pitchFamily="49" charset="-128"/>
              <a:ea typeface="ＭＳ ゴシック" panose="020B0609070205080204" pitchFamily="49" charset="-128"/>
            </a:rPr>
            <a:t>契約分請求書（内訳）</a:t>
          </a:r>
          <a:r>
            <a:rPr kumimoji="1" lang="en-US" altLang="ja-JP" sz="1050" u="sng">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を選択し、表示を押す</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契約分請求書の内訳を印刷する様式が表示されます</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一番左上のセルの上でクリックしたまま</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印刷に必要な範囲のページの終わりのセルまでカーソルを移動させて</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印刷する範囲を指定します。</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43</xdr:col>
      <xdr:colOff>0</xdr:colOff>
      <xdr:row>413</xdr:row>
      <xdr:rowOff>9525</xdr:rowOff>
    </xdr:from>
    <xdr:to>
      <xdr:col>49</xdr:col>
      <xdr:colOff>38100</xdr:colOff>
      <xdr:row>418</xdr:row>
      <xdr:rowOff>19050</xdr:rowOff>
    </xdr:to>
    <xdr:sp macro="" textlink="">
      <xdr:nvSpPr>
        <xdr:cNvPr id="191" name="正方形/長方形 190">
          <a:extLst>
            <a:ext uri="{FF2B5EF4-FFF2-40B4-BE49-F238E27FC236}">
              <a16:creationId xmlns:a16="http://schemas.microsoft.com/office/drawing/2014/main" id="{F2808E44-EC30-4E4A-A444-2EA6B00CA08E}"/>
            </a:ext>
          </a:extLst>
        </xdr:cNvPr>
        <xdr:cNvSpPr/>
      </xdr:nvSpPr>
      <xdr:spPr bwMode="auto">
        <a:xfrm>
          <a:off x="4095750" y="39347775"/>
          <a:ext cx="609600" cy="48577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14</xdr:col>
      <xdr:colOff>57149</xdr:colOff>
      <xdr:row>416</xdr:row>
      <xdr:rowOff>85725</xdr:rowOff>
    </xdr:from>
    <xdr:to>
      <xdr:col>23</xdr:col>
      <xdr:colOff>19048</xdr:colOff>
      <xdr:row>426</xdr:row>
      <xdr:rowOff>28575</xdr:rowOff>
    </xdr:to>
    <xdr:sp macro="" textlink="">
      <xdr:nvSpPr>
        <xdr:cNvPr id="192" name="正方形/長方形 191">
          <a:extLst>
            <a:ext uri="{FF2B5EF4-FFF2-40B4-BE49-F238E27FC236}">
              <a16:creationId xmlns:a16="http://schemas.microsoft.com/office/drawing/2014/main" id="{27FDEB45-7CEC-44D0-A118-D4599AAD3356}"/>
            </a:ext>
          </a:extLst>
        </xdr:cNvPr>
        <xdr:cNvSpPr/>
      </xdr:nvSpPr>
      <xdr:spPr bwMode="auto">
        <a:xfrm>
          <a:off x="1390649" y="39709725"/>
          <a:ext cx="819149" cy="895350"/>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9525</xdr:colOff>
      <xdr:row>438</xdr:row>
      <xdr:rowOff>57151</xdr:rowOff>
    </xdr:from>
    <xdr:to>
      <xdr:col>25</xdr:col>
      <xdr:colOff>85725</xdr:colOff>
      <xdr:row>441</xdr:row>
      <xdr:rowOff>38101</xdr:rowOff>
    </xdr:to>
    <xdr:sp macro="" textlink="">
      <xdr:nvSpPr>
        <xdr:cNvPr id="193" name="正方形/長方形 192">
          <a:extLst>
            <a:ext uri="{FF2B5EF4-FFF2-40B4-BE49-F238E27FC236}">
              <a16:creationId xmlns:a16="http://schemas.microsoft.com/office/drawing/2014/main" id="{DA2FEF89-E7D1-4FD5-AFC3-6C866B1D6F6D}"/>
            </a:ext>
          </a:extLst>
        </xdr:cNvPr>
        <xdr:cNvSpPr/>
      </xdr:nvSpPr>
      <xdr:spPr bwMode="auto">
        <a:xfrm>
          <a:off x="104775" y="41776651"/>
          <a:ext cx="2362200" cy="266700"/>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27</xdr:col>
      <xdr:colOff>47624</xdr:colOff>
      <xdr:row>435</xdr:row>
      <xdr:rowOff>57151</xdr:rowOff>
    </xdr:from>
    <xdr:to>
      <xdr:col>35</xdr:col>
      <xdr:colOff>76199</xdr:colOff>
      <xdr:row>438</xdr:row>
      <xdr:rowOff>85725</xdr:rowOff>
    </xdr:to>
    <xdr:sp macro="" textlink="">
      <xdr:nvSpPr>
        <xdr:cNvPr id="194" name="正方形/長方形 193">
          <a:extLst>
            <a:ext uri="{FF2B5EF4-FFF2-40B4-BE49-F238E27FC236}">
              <a16:creationId xmlns:a16="http://schemas.microsoft.com/office/drawing/2014/main" id="{0F68C3EE-3A0C-47C6-99BB-1E3BCC8CBCB4}"/>
            </a:ext>
          </a:extLst>
        </xdr:cNvPr>
        <xdr:cNvSpPr/>
      </xdr:nvSpPr>
      <xdr:spPr bwMode="auto">
        <a:xfrm>
          <a:off x="2619374" y="41490901"/>
          <a:ext cx="790575" cy="314324"/>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16</xdr:col>
      <xdr:colOff>66675</xdr:colOff>
      <xdr:row>425</xdr:row>
      <xdr:rowOff>19050</xdr:rowOff>
    </xdr:from>
    <xdr:to>
      <xdr:col>19</xdr:col>
      <xdr:colOff>76199</xdr:colOff>
      <xdr:row>435</xdr:row>
      <xdr:rowOff>19050</xdr:rowOff>
    </xdr:to>
    <xdr:cxnSp macro="">
      <xdr:nvCxnSpPr>
        <xdr:cNvPr id="195" name="直線矢印コネクタ 194">
          <a:extLst>
            <a:ext uri="{FF2B5EF4-FFF2-40B4-BE49-F238E27FC236}">
              <a16:creationId xmlns:a16="http://schemas.microsoft.com/office/drawing/2014/main" id="{73843B8F-5066-4F34-A943-5DA8F65D7D33}"/>
            </a:ext>
          </a:extLst>
        </xdr:cNvPr>
        <xdr:cNvCxnSpPr/>
      </xdr:nvCxnSpPr>
      <xdr:spPr>
        <a:xfrm flipH="1">
          <a:off x="1590675" y="40500300"/>
          <a:ext cx="295274" cy="952500"/>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66674</xdr:colOff>
      <xdr:row>419</xdr:row>
      <xdr:rowOff>9525</xdr:rowOff>
    </xdr:from>
    <xdr:to>
      <xdr:col>61</xdr:col>
      <xdr:colOff>19049</xdr:colOff>
      <xdr:row>423</xdr:row>
      <xdr:rowOff>38100</xdr:rowOff>
    </xdr:to>
    <xdr:sp macro="" textlink="">
      <xdr:nvSpPr>
        <xdr:cNvPr id="196" name="テキスト ボックス 195">
          <a:extLst>
            <a:ext uri="{FF2B5EF4-FFF2-40B4-BE49-F238E27FC236}">
              <a16:creationId xmlns:a16="http://schemas.microsoft.com/office/drawing/2014/main" id="{AD933718-AA4B-474C-8126-890968300E43}"/>
            </a:ext>
          </a:extLst>
        </xdr:cNvPr>
        <xdr:cNvSpPr txBox="1"/>
      </xdr:nvSpPr>
      <xdr:spPr>
        <a:xfrm>
          <a:off x="2447924" y="39919275"/>
          <a:ext cx="3381375" cy="4095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上部の</a:t>
          </a:r>
          <a:r>
            <a:rPr kumimoji="1" lang="en-US" altLang="ja-JP" sz="1050">
              <a:solidFill>
                <a:sysClr val="windowText" lastClr="000000"/>
              </a:solidFill>
            </a:rPr>
            <a:t>【</a:t>
          </a:r>
          <a:r>
            <a:rPr kumimoji="1" lang="ja-JP" altLang="en-US" sz="1050">
              <a:solidFill>
                <a:sysClr val="windowText" lastClr="000000"/>
              </a:solidFill>
            </a:rPr>
            <a:t>表示</a:t>
          </a:r>
          <a:r>
            <a:rPr kumimoji="1" lang="en-US" altLang="ja-JP" sz="1050">
              <a:solidFill>
                <a:sysClr val="windowText" lastClr="000000"/>
              </a:solidFill>
            </a:rPr>
            <a:t>】</a:t>
          </a:r>
          <a:r>
            <a:rPr kumimoji="1" lang="ja-JP" altLang="en-US" sz="1050">
              <a:solidFill>
                <a:sysClr val="windowText" lastClr="000000"/>
              </a:solidFill>
            </a:rPr>
            <a:t>タブから</a:t>
          </a:r>
          <a:r>
            <a:rPr kumimoji="1" lang="en-US" altLang="ja-JP" sz="1050">
              <a:solidFill>
                <a:sysClr val="windowText" lastClr="000000"/>
              </a:solidFill>
            </a:rPr>
            <a:t>【</a:t>
          </a:r>
          <a:r>
            <a:rPr kumimoji="1" lang="ja-JP" altLang="en-US" sz="1050">
              <a:solidFill>
                <a:sysClr val="windowText" lastClr="000000"/>
              </a:solidFill>
            </a:rPr>
            <a:t>ユーザー設定のビュー</a:t>
          </a:r>
          <a:r>
            <a:rPr kumimoji="1" lang="en-US" altLang="ja-JP" sz="1050">
              <a:solidFill>
                <a:sysClr val="windowText" lastClr="000000"/>
              </a:solidFill>
            </a:rPr>
            <a:t>】</a:t>
          </a:r>
          <a:r>
            <a:rPr kumimoji="1" lang="ja-JP" altLang="en-US" sz="1050">
              <a:solidFill>
                <a:sysClr val="windowText" lastClr="000000"/>
              </a:solidFill>
            </a:rPr>
            <a:t>を選択</a:t>
          </a:r>
        </a:p>
      </xdr:txBody>
    </xdr:sp>
    <xdr:clientData/>
  </xdr:twoCellAnchor>
  <xdr:twoCellAnchor editAs="oneCell">
    <xdr:from>
      <xdr:col>1</xdr:col>
      <xdr:colOff>38100</xdr:colOff>
      <xdr:row>499</xdr:row>
      <xdr:rowOff>38100</xdr:rowOff>
    </xdr:from>
    <xdr:to>
      <xdr:col>42</xdr:col>
      <xdr:colOff>29566</xdr:colOff>
      <xdr:row>514</xdr:row>
      <xdr:rowOff>28575</xdr:rowOff>
    </xdr:to>
    <xdr:pic>
      <xdr:nvPicPr>
        <xdr:cNvPr id="207" name="図 206">
          <a:extLst>
            <a:ext uri="{FF2B5EF4-FFF2-40B4-BE49-F238E27FC236}">
              <a16:creationId xmlns:a16="http://schemas.microsoft.com/office/drawing/2014/main" id="{B4FE1414-A3E1-738A-342C-05DD5C78ED2A}"/>
            </a:ext>
          </a:extLst>
        </xdr:cNvPr>
        <xdr:cNvPicPr>
          <a:picLocks noChangeAspect="1"/>
        </xdr:cNvPicPr>
      </xdr:nvPicPr>
      <xdr:blipFill>
        <a:blip xmlns:r="http://schemas.openxmlformats.org/officeDocument/2006/relationships" r:embed="rId16"/>
        <a:stretch>
          <a:fillRect/>
        </a:stretch>
      </xdr:blipFill>
      <xdr:spPr>
        <a:xfrm>
          <a:off x="133350" y="47567850"/>
          <a:ext cx="3896716" cy="1419225"/>
        </a:xfrm>
        <a:prstGeom prst="rect">
          <a:avLst/>
        </a:prstGeom>
        <a:ln>
          <a:solidFill>
            <a:sysClr val="windowText" lastClr="000000"/>
          </a:solidFill>
        </a:ln>
      </xdr:spPr>
    </xdr:pic>
    <xdr:clientData/>
  </xdr:twoCellAnchor>
  <xdr:twoCellAnchor>
    <xdr:from>
      <xdr:col>1</xdr:col>
      <xdr:colOff>19050</xdr:colOff>
      <xdr:row>487</xdr:row>
      <xdr:rowOff>38099</xdr:rowOff>
    </xdr:from>
    <xdr:to>
      <xdr:col>41</xdr:col>
      <xdr:colOff>66675</xdr:colOff>
      <xdr:row>498</xdr:row>
      <xdr:rowOff>9524</xdr:rowOff>
    </xdr:to>
    <xdr:sp macro="" textlink="">
      <xdr:nvSpPr>
        <xdr:cNvPr id="211" name="テキスト ボックス 210">
          <a:extLst>
            <a:ext uri="{FF2B5EF4-FFF2-40B4-BE49-F238E27FC236}">
              <a16:creationId xmlns:a16="http://schemas.microsoft.com/office/drawing/2014/main" id="{E7886B0D-AF8C-4905-B8E5-7392950F2E04}"/>
            </a:ext>
          </a:extLst>
        </xdr:cNvPr>
        <xdr:cNvSpPr txBox="1"/>
      </xdr:nvSpPr>
      <xdr:spPr>
        <a:xfrm>
          <a:off x="114300" y="46424849"/>
          <a:ext cx="3857625" cy="10191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印刷したい範囲が網掛け状態になったら</a:t>
          </a:r>
          <a:endParaRPr kumimoji="1" lang="en-US" altLang="ja-JP" sz="1050">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上部の</a:t>
          </a:r>
          <a:r>
            <a:rPr kumimoji="1" lang="en-US" altLang="ja-JP" sz="1050">
              <a:solidFill>
                <a:sysClr val="windowText" lastClr="000000"/>
              </a:solidFill>
            </a:rPr>
            <a:t>【</a:t>
          </a:r>
          <a:r>
            <a:rPr kumimoji="1" lang="ja-JP" altLang="en-US" sz="1050">
              <a:solidFill>
                <a:sysClr val="windowText" lastClr="000000"/>
              </a:solidFill>
            </a:rPr>
            <a:t>ページレイアウト</a:t>
          </a:r>
          <a:r>
            <a:rPr kumimoji="1" lang="en-US" altLang="ja-JP" sz="1050">
              <a:solidFill>
                <a:sysClr val="windowText" lastClr="000000"/>
              </a:solidFill>
            </a:rPr>
            <a:t>】</a:t>
          </a:r>
          <a:r>
            <a:rPr kumimoji="1" lang="ja-JP" altLang="en-US" sz="1050">
              <a:solidFill>
                <a:sysClr val="windowText" lastClr="000000"/>
              </a:solidFill>
            </a:rPr>
            <a:t>タブから</a:t>
          </a:r>
          <a:r>
            <a:rPr kumimoji="1" lang="en-US" altLang="ja-JP" sz="1050">
              <a:solidFill>
                <a:sysClr val="windowText" lastClr="000000"/>
              </a:solidFill>
            </a:rPr>
            <a:t>【</a:t>
          </a:r>
          <a:r>
            <a:rPr kumimoji="1" lang="ja-JP" altLang="en-US" sz="1050">
              <a:solidFill>
                <a:sysClr val="windowText" lastClr="000000"/>
              </a:solidFill>
            </a:rPr>
            <a:t>印刷範囲</a:t>
          </a:r>
          <a:r>
            <a:rPr kumimoji="1" lang="en-US" altLang="ja-JP" sz="1050">
              <a:solidFill>
                <a:sysClr val="windowText" lastClr="000000"/>
              </a:solidFill>
            </a:rPr>
            <a:t>】</a:t>
          </a:r>
          <a:r>
            <a:rPr kumimoji="1" lang="ja-JP" altLang="en-US" sz="1050">
              <a:solidFill>
                <a:sysClr val="windowText" lastClr="000000"/>
              </a:solidFill>
            </a:rPr>
            <a:t>を選択</a:t>
          </a:r>
          <a:endParaRPr kumimoji="1" lang="en-US" altLang="ja-JP" sz="1050">
            <a:solidFill>
              <a:sysClr val="windowText" lastClr="000000"/>
            </a:solidFill>
          </a:endParaRPr>
        </a:p>
        <a:p>
          <a:pPr algn="l"/>
          <a:endParaRPr kumimoji="1" lang="en-US" altLang="ja-JP" sz="1050">
            <a:solidFill>
              <a:sysClr val="windowText" lastClr="000000"/>
            </a:solidFill>
          </a:endParaRPr>
        </a:p>
        <a:p>
          <a:pPr algn="l"/>
          <a:r>
            <a:rPr kumimoji="1" lang="en-US" altLang="ja-JP" sz="1050">
              <a:solidFill>
                <a:sysClr val="windowText" lastClr="000000"/>
              </a:solidFill>
            </a:rPr>
            <a:t>【</a:t>
          </a:r>
          <a:r>
            <a:rPr kumimoji="1" lang="ja-JP" altLang="en-US" sz="1050">
              <a:solidFill>
                <a:sysClr val="windowText" lastClr="000000"/>
              </a:solidFill>
            </a:rPr>
            <a:t>印刷範囲の設定</a:t>
          </a:r>
          <a:r>
            <a:rPr kumimoji="1" lang="en-US" altLang="ja-JP" sz="1050">
              <a:solidFill>
                <a:sysClr val="windowText" lastClr="000000"/>
              </a:solidFill>
            </a:rPr>
            <a:t>】</a:t>
          </a:r>
          <a:r>
            <a:rPr kumimoji="1" lang="ja-JP" altLang="en-US" sz="1050">
              <a:solidFill>
                <a:sysClr val="windowText" lastClr="000000"/>
              </a:solidFill>
            </a:rPr>
            <a:t>をクリックしてください</a:t>
          </a:r>
        </a:p>
      </xdr:txBody>
    </xdr:sp>
    <xdr:clientData/>
  </xdr:twoCellAnchor>
  <xdr:twoCellAnchor>
    <xdr:from>
      <xdr:col>14</xdr:col>
      <xdr:colOff>76200</xdr:colOff>
      <xdr:row>499</xdr:row>
      <xdr:rowOff>76200</xdr:rowOff>
    </xdr:from>
    <xdr:to>
      <xdr:col>24</xdr:col>
      <xdr:colOff>66675</xdr:colOff>
      <xdr:row>503</xdr:row>
      <xdr:rowOff>9525</xdr:rowOff>
    </xdr:to>
    <xdr:sp macro="" textlink="">
      <xdr:nvSpPr>
        <xdr:cNvPr id="213" name="正方形/長方形 212">
          <a:extLst>
            <a:ext uri="{FF2B5EF4-FFF2-40B4-BE49-F238E27FC236}">
              <a16:creationId xmlns:a16="http://schemas.microsoft.com/office/drawing/2014/main" id="{D133E377-B92D-46B4-852F-4A0ACA871619}"/>
            </a:ext>
          </a:extLst>
        </xdr:cNvPr>
        <xdr:cNvSpPr/>
      </xdr:nvSpPr>
      <xdr:spPr bwMode="auto">
        <a:xfrm>
          <a:off x="1409700" y="47605950"/>
          <a:ext cx="942975" cy="31432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23</xdr:col>
      <xdr:colOff>38100</xdr:colOff>
      <xdr:row>502</xdr:row>
      <xdr:rowOff>85724</xdr:rowOff>
    </xdr:from>
    <xdr:to>
      <xdr:col>28</xdr:col>
      <xdr:colOff>76200</xdr:colOff>
      <xdr:row>508</xdr:row>
      <xdr:rowOff>95249</xdr:rowOff>
    </xdr:to>
    <xdr:sp macro="" textlink="">
      <xdr:nvSpPr>
        <xdr:cNvPr id="214" name="正方形/長方形 213">
          <a:extLst>
            <a:ext uri="{FF2B5EF4-FFF2-40B4-BE49-F238E27FC236}">
              <a16:creationId xmlns:a16="http://schemas.microsoft.com/office/drawing/2014/main" id="{426D1737-15DD-44E4-A30B-D1A864DF4156}"/>
            </a:ext>
          </a:extLst>
        </xdr:cNvPr>
        <xdr:cNvSpPr/>
      </xdr:nvSpPr>
      <xdr:spPr bwMode="auto">
        <a:xfrm>
          <a:off x="2228850" y="47901224"/>
          <a:ext cx="514350" cy="58102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23</xdr:col>
      <xdr:colOff>38100</xdr:colOff>
      <xdr:row>508</xdr:row>
      <xdr:rowOff>57148</xdr:rowOff>
    </xdr:from>
    <xdr:to>
      <xdr:col>38</xdr:col>
      <xdr:colOff>38100</xdr:colOff>
      <xdr:row>511</xdr:row>
      <xdr:rowOff>57150</xdr:rowOff>
    </xdr:to>
    <xdr:sp macro="" textlink="">
      <xdr:nvSpPr>
        <xdr:cNvPr id="215" name="正方形/長方形 214">
          <a:extLst>
            <a:ext uri="{FF2B5EF4-FFF2-40B4-BE49-F238E27FC236}">
              <a16:creationId xmlns:a16="http://schemas.microsoft.com/office/drawing/2014/main" id="{EA333BDB-0957-4373-A0A3-D4656F6749DC}"/>
            </a:ext>
          </a:extLst>
        </xdr:cNvPr>
        <xdr:cNvSpPr/>
      </xdr:nvSpPr>
      <xdr:spPr bwMode="auto">
        <a:xfrm>
          <a:off x="2228850" y="48444148"/>
          <a:ext cx="1428750" cy="285752"/>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0</xdr:col>
      <xdr:colOff>76200</xdr:colOff>
      <xdr:row>449</xdr:row>
      <xdr:rowOff>71818</xdr:rowOff>
    </xdr:from>
    <xdr:to>
      <xdr:col>51</xdr:col>
      <xdr:colOff>47625</xdr:colOff>
      <xdr:row>482</xdr:row>
      <xdr:rowOff>43386</xdr:rowOff>
    </xdr:to>
    <xdr:pic>
      <xdr:nvPicPr>
        <xdr:cNvPr id="216" name="図 215">
          <a:extLst>
            <a:ext uri="{FF2B5EF4-FFF2-40B4-BE49-F238E27FC236}">
              <a16:creationId xmlns:a16="http://schemas.microsoft.com/office/drawing/2014/main" id="{C5F0831A-60F8-5CCA-B33A-1C6938D5FCB0}"/>
            </a:ext>
          </a:extLst>
        </xdr:cNvPr>
        <xdr:cNvPicPr>
          <a:picLocks noChangeAspect="1"/>
        </xdr:cNvPicPr>
      </xdr:nvPicPr>
      <xdr:blipFill>
        <a:blip xmlns:r="http://schemas.openxmlformats.org/officeDocument/2006/relationships" r:embed="rId17"/>
        <a:stretch>
          <a:fillRect/>
        </a:stretch>
      </xdr:blipFill>
      <xdr:spPr>
        <a:xfrm>
          <a:off x="76200" y="42839068"/>
          <a:ext cx="4829175" cy="3114818"/>
        </a:xfrm>
        <a:prstGeom prst="rect">
          <a:avLst/>
        </a:prstGeom>
        <a:ln>
          <a:solidFill>
            <a:sysClr val="windowText" lastClr="000000"/>
          </a:solidFill>
        </a:ln>
      </xdr:spPr>
    </xdr:pic>
    <xdr:clientData/>
  </xdr:twoCellAnchor>
  <xdr:twoCellAnchor>
    <xdr:from>
      <xdr:col>15</xdr:col>
      <xdr:colOff>85725</xdr:colOff>
      <xdr:row>439</xdr:row>
      <xdr:rowOff>28575</xdr:rowOff>
    </xdr:from>
    <xdr:to>
      <xdr:col>30</xdr:col>
      <xdr:colOff>0</xdr:colOff>
      <xdr:row>453</xdr:row>
      <xdr:rowOff>76200</xdr:rowOff>
    </xdr:to>
    <xdr:cxnSp macro="">
      <xdr:nvCxnSpPr>
        <xdr:cNvPr id="198" name="直線矢印コネクタ 197">
          <a:extLst>
            <a:ext uri="{FF2B5EF4-FFF2-40B4-BE49-F238E27FC236}">
              <a16:creationId xmlns:a16="http://schemas.microsoft.com/office/drawing/2014/main" id="{1005A6D1-2A00-4960-AE2E-50A21EEAF7FA}"/>
            </a:ext>
          </a:extLst>
        </xdr:cNvPr>
        <xdr:cNvCxnSpPr/>
      </xdr:nvCxnSpPr>
      <xdr:spPr>
        <a:xfrm flipH="1">
          <a:off x="1514475" y="41843325"/>
          <a:ext cx="1343025" cy="1381125"/>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52</xdr:col>
      <xdr:colOff>19049</xdr:colOff>
      <xdr:row>449</xdr:row>
      <xdr:rowOff>80878</xdr:rowOff>
    </xdr:from>
    <xdr:to>
      <xdr:col>104</xdr:col>
      <xdr:colOff>11152</xdr:colOff>
      <xdr:row>483</xdr:row>
      <xdr:rowOff>76199</xdr:rowOff>
    </xdr:to>
    <xdr:pic>
      <xdr:nvPicPr>
        <xdr:cNvPr id="199" name="図 198">
          <a:extLst>
            <a:ext uri="{FF2B5EF4-FFF2-40B4-BE49-F238E27FC236}">
              <a16:creationId xmlns:a16="http://schemas.microsoft.com/office/drawing/2014/main" id="{06330BAF-A6C8-C289-6041-E7153B9FEADD}"/>
            </a:ext>
          </a:extLst>
        </xdr:cNvPr>
        <xdr:cNvPicPr>
          <a:picLocks noChangeAspect="1"/>
        </xdr:cNvPicPr>
      </xdr:nvPicPr>
      <xdr:blipFill>
        <a:blip xmlns:r="http://schemas.openxmlformats.org/officeDocument/2006/relationships" r:embed="rId18"/>
        <a:stretch>
          <a:fillRect/>
        </a:stretch>
      </xdr:blipFill>
      <xdr:spPr>
        <a:xfrm>
          <a:off x="4972049" y="42848128"/>
          <a:ext cx="4945103" cy="3233821"/>
        </a:xfrm>
        <a:prstGeom prst="rect">
          <a:avLst/>
        </a:prstGeom>
        <a:ln>
          <a:solidFill>
            <a:sysClr val="windowText" lastClr="000000"/>
          </a:solidFill>
        </a:ln>
      </xdr:spPr>
    </xdr:pic>
    <xdr:clientData/>
  </xdr:twoCellAnchor>
  <xdr:twoCellAnchor>
    <xdr:from>
      <xdr:col>1</xdr:col>
      <xdr:colOff>47625</xdr:colOff>
      <xdr:row>450</xdr:row>
      <xdr:rowOff>66676</xdr:rowOff>
    </xdr:from>
    <xdr:to>
      <xdr:col>5</xdr:col>
      <xdr:colOff>57151</xdr:colOff>
      <xdr:row>453</xdr:row>
      <xdr:rowOff>28575</xdr:rowOff>
    </xdr:to>
    <xdr:sp macro="" textlink="">
      <xdr:nvSpPr>
        <xdr:cNvPr id="222" name="正方形/長方形 221">
          <a:extLst>
            <a:ext uri="{FF2B5EF4-FFF2-40B4-BE49-F238E27FC236}">
              <a16:creationId xmlns:a16="http://schemas.microsoft.com/office/drawing/2014/main" id="{0E5CFEE8-86EF-4295-A58F-653AC8370B73}"/>
            </a:ext>
          </a:extLst>
        </xdr:cNvPr>
        <xdr:cNvSpPr/>
      </xdr:nvSpPr>
      <xdr:spPr bwMode="auto">
        <a:xfrm>
          <a:off x="142875" y="42929176"/>
          <a:ext cx="390526" cy="247649"/>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45</xdr:col>
      <xdr:colOff>66675</xdr:colOff>
      <xdr:row>478</xdr:row>
      <xdr:rowOff>47626</xdr:rowOff>
    </xdr:from>
    <xdr:to>
      <xdr:col>49</xdr:col>
      <xdr:colOff>76201</xdr:colOff>
      <xdr:row>481</xdr:row>
      <xdr:rowOff>9525</xdr:rowOff>
    </xdr:to>
    <xdr:sp macro="" textlink="">
      <xdr:nvSpPr>
        <xdr:cNvPr id="226" name="正方形/長方形 225">
          <a:extLst>
            <a:ext uri="{FF2B5EF4-FFF2-40B4-BE49-F238E27FC236}">
              <a16:creationId xmlns:a16="http://schemas.microsoft.com/office/drawing/2014/main" id="{27BE47C2-E090-49C0-84C5-B395585DC0F2}"/>
            </a:ext>
          </a:extLst>
        </xdr:cNvPr>
        <xdr:cNvSpPr/>
      </xdr:nvSpPr>
      <xdr:spPr bwMode="auto">
        <a:xfrm>
          <a:off x="4352925" y="45577126"/>
          <a:ext cx="390526" cy="247649"/>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85725</xdr:colOff>
      <xdr:row>453</xdr:row>
      <xdr:rowOff>66675</xdr:rowOff>
    </xdr:from>
    <xdr:to>
      <xdr:col>44</xdr:col>
      <xdr:colOff>85725</xdr:colOff>
      <xdr:row>477</xdr:row>
      <xdr:rowOff>85725</xdr:rowOff>
    </xdr:to>
    <xdr:cxnSp macro="">
      <xdr:nvCxnSpPr>
        <xdr:cNvPr id="224" name="直線矢印コネクタ 223">
          <a:extLst>
            <a:ext uri="{FF2B5EF4-FFF2-40B4-BE49-F238E27FC236}">
              <a16:creationId xmlns:a16="http://schemas.microsoft.com/office/drawing/2014/main" id="{3C5F7C60-7F00-8EC5-B721-68277CEDF2CF}"/>
            </a:ext>
          </a:extLst>
        </xdr:cNvPr>
        <xdr:cNvCxnSpPr/>
      </xdr:nvCxnSpPr>
      <xdr:spPr bwMode="auto">
        <a:xfrm>
          <a:off x="561975" y="43214925"/>
          <a:ext cx="3714750" cy="230505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47</xdr:col>
      <xdr:colOff>66675</xdr:colOff>
      <xdr:row>466</xdr:row>
      <xdr:rowOff>38100</xdr:rowOff>
    </xdr:from>
    <xdr:to>
      <xdr:col>56</xdr:col>
      <xdr:colOff>66675</xdr:colOff>
      <xdr:row>466</xdr:row>
      <xdr:rowOff>38100</xdr:rowOff>
    </xdr:to>
    <xdr:cxnSp macro="">
      <xdr:nvCxnSpPr>
        <xdr:cNvPr id="203" name="直線矢印コネクタ 202">
          <a:extLst>
            <a:ext uri="{FF2B5EF4-FFF2-40B4-BE49-F238E27FC236}">
              <a16:creationId xmlns:a16="http://schemas.microsoft.com/office/drawing/2014/main" id="{CF556879-780F-4B3A-8826-B6A7E835E0A3}"/>
            </a:ext>
          </a:extLst>
        </xdr:cNvPr>
        <xdr:cNvCxnSpPr/>
      </xdr:nvCxnSpPr>
      <xdr:spPr>
        <a:xfrm>
          <a:off x="4543425" y="44424600"/>
          <a:ext cx="857250" cy="0"/>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85725</xdr:colOff>
      <xdr:row>470</xdr:row>
      <xdr:rowOff>5143</xdr:rowOff>
    </xdr:from>
    <xdr:to>
      <xdr:col>31</xdr:col>
      <xdr:colOff>28575</xdr:colOff>
      <xdr:row>479</xdr:row>
      <xdr:rowOff>85725</xdr:rowOff>
    </xdr:to>
    <xdr:sp macro="" textlink="">
      <xdr:nvSpPr>
        <xdr:cNvPr id="230" name="テキスト ボックス 229">
          <a:extLst>
            <a:ext uri="{FF2B5EF4-FFF2-40B4-BE49-F238E27FC236}">
              <a16:creationId xmlns:a16="http://schemas.microsoft.com/office/drawing/2014/main" id="{5BF38B97-C6A2-442C-9857-29A1D089E505}"/>
            </a:ext>
          </a:extLst>
        </xdr:cNvPr>
        <xdr:cNvSpPr txBox="1"/>
      </xdr:nvSpPr>
      <xdr:spPr>
        <a:xfrm>
          <a:off x="276225" y="44772643"/>
          <a:ext cx="2705100" cy="937832"/>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クリックしたままカーソルを移動させる</a:t>
          </a:r>
          <a:endParaRPr kumimoji="1" lang="en-US" altLang="ja-JP" sz="1050">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ページが複数の場合は、最後のページまでカーソルを移動させてください</a:t>
          </a:r>
        </a:p>
      </xdr:txBody>
    </xdr:sp>
    <xdr:clientData/>
  </xdr:twoCellAnchor>
  <xdr:twoCellAnchor>
    <xdr:from>
      <xdr:col>57</xdr:col>
      <xdr:colOff>85724</xdr:colOff>
      <xdr:row>474</xdr:row>
      <xdr:rowOff>23728</xdr:rowOff>
    </xdr:from>
    <xdr:to>
      <xdr:col>93</xdr:col>
      <xdr:colOff>38099</xdr:colOff>
      <xdr:row>478</xdr:row>
      <xdr:rowOff>52303</xdr:rowOff>
    </xdr:to>
    <xdr:sp macro="" textlink="">
      <xdr:nvSpPr>
        <xdr:cNvPr id="231" name="テキスト ボックス 230">
          <a:extLst>
            <a:ext uri="{FF2B5EF4-FFF2-40B4-BE49-F238E27FC236}">
              <a16:creationId xmlns:a16="http://schemas.microsoft.com/office/drawing/2014/main" id="{979A6BDA-05C2-4F9B-92B5-C6576CD9F267}"/>
            </a:ext>
          </a:extLst>
        </xdr:cNvPr>
        <xdr:cNvSpPr txBox="1"/>
      </xdr:nvSpPr>
      <xdr:spPr>
        <a:xfrm>
          <a:off x="5514974" y="45172228"/>
          <a:ext cx="3381375" cy="4095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網掛け状態になれば範囲を選択できています</a:t>
          </a:r>
        </a:p>
      </xdr:txBody>
    </xdr:sp>
    <xdr:clientData/>
  </xdr:twoCellAnchor>
  <xdr:twoCellAnchor editAs="oneCell">
    <xdr:from>
      <xdr:col>45</xdr:col>
      <xdr:colOff>71348</xdr:colOff>
      <xdr:row>487</xdr:row>
      <xdr:rowOff>95249</xdr:rowOff>
    </xdr:from>
    <xdr:to>
      <xdr:col>102</xdr:col>
      <xdr:colOff>38099</xdr:colOff>
      <xdr:row>530</xdr:row>
      <xdr:rowOff>79868</xdr:rowOff>
    </xdr:to>
    <xdr:pic>
      <xdr:nvPicPr>
        <xdr:cNvPr id="232" name="図 231">
          <a:extLst>
            <a:ext uri="{FF2B5EF4-FFF2-40B4-BE49-F238E27FC236}">
              <a16:creationId xmlns:a16="http://schemas.microsoft.com/office/drawing/2014/main" id="{8D0D57A9-DE60-AC20-42DA-00432E28E435}"/>
            </a:ext>
          </a:extLst>
        </xdr:cNvPr>
        <xdr:cNvPicPr>
          <a:picLocks noChangeAspect="1"/>
        </xdr:cNvPicPr>
      </xdr:nvPicPr>
      <xdr:blipFill>
        <a:blip xmlns:r="http://schemas.openxmlformats.org/officeDocument/2006/relationships" r:embed="rId19"/>
        <a:stretch>
          <a:fillRect/>
        </a:stretch>
      </xdr:blipFill>
      <xdr:spPr>
        <a:xfrm>
          <a:off x="4357598" y="46481999"/>
          <a:ext cx="5396001" cy="4080369"/>
        </a:xfrm>
        <a:prstGeom prst="rect">
          <a:avLst/>
        </a:prstGeom>
        <a:ln>
          <a:solidFill>
            <a:sysClr val="windowText" lastClr="000000"/>
          </a:solidFill>
        </a:ln>
      </xdr:spPr>
    </xdr:pic>
    <xdr:clientData/>
  </xdr:twoCellAnchor>
  <xdr:twoCellAnchor>
    <xdr:from>
      <xdr:col>38</xdr:col>
      <xdr:colOff>47625</xdr:colOff>
      <xdr:row>510</xdr:row>
      <xdr:rowOff>19050</xdr:rowOff>
    </xdr:from>
    <xdr:to>
      <xdr:col>49</xdr:col>
      <xdr:colOff>28575</xdr:colOff>
      <xdr:row>510</xdr:row>
      <xdr:rowOff>28575</xdr:rowOff>
    </xdr:to>
    <xdr:cxnSp macro="">
      <xdr:nvCxnSpPr>
        <xdr:cNvPr id="212" name="直線矢印コネクタ 211">
          <a:extLst>
            <a:ext uri="{FF2B5EF4-FFF2-40B4-BE49-F238E27FC236}">
              <a16:creationId xmlns:a16="http://schemas.microsoft.com/office/drawing/2014/main" id="{7DE5D97D-99E2-4471-A58F-891E11FDC7E3}"/>
            </a:ext>
          </a:extLst>
        </xdr:cNvPr>
        <xdr:cNvCxnSpPr/>
      </xdr:nvCxnSpPr>
      <xdr:spPr>
        <a:xfrm>
          <a:off x="3667125" y="48596550"/>
          <a:ext cx="1028700" cy="9525"/>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50</xdr:col>
      <xdr:colOff>52300</xdr:colOff>
      <xdr:row>506</xdr:row>
      <xdr:rowOff>0</xdr:rowOff>
    </xdr:from>
    <xdr:to>
      <xdr:col>75</xdr:col>
      <xdr:colOff>47626</xdr:colOff>
      <xdr:row>512</xdr:row>
      <xdr:rowOff>66675</xdr:rowOff>
    </xdr:to>
    <xdr:sp macro="" textlink="">
      <xdr:nvSpPr>
        <xdr:cNvPr id="236" name="テキスト ボックス 235">
          <a:extLst>
            <a:ext uri="{FF2B5EF4-FFF2-40B4-BE49-F238E27FC236}">
              <a16:creationId xmlns:a16="http://schemas.microsoft.com/office/drawing/2014/main" id="{1DBAE6D4-5377-4FBA-B5E6-DB6C3209C3C4}"/>
            </a:ext>
          </a:extLst>
        </xdr:cNvPr>
        <xdr:cNvSpPr txBox="1"/>
      </xdr:nvSpPr>
      <xdr:spPr>
        <a:xfrm>
          <a:off x="4814800" y="48196500"/>
          <a:ext cx="2376576" cy="6381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印刷範囲のみ白くなれば成功です</a:t>
          </a:r>
          <a:endParaRPr kumimoji="1" lang="en-US" altLang="ja-JP" sz="1050">
            <a:solidFill>
              <a:sysClr val="windowText" lastClr="000000"/>
            </a:solidFill>
          </a:endParaRPr>
        </a:p>
        <a:p>
          <a:pPr algn="l"/>
          <a:r>
            <a:rPr kumimoji="1" lang="ja-JP" altLang="en-US" sz="1050">
              <a:solidFill>
                <a:sysClr val="windowText" lastClr="000000"/>
              </a:solidFill>
            </a:rPr>
            <a:t>（選択範囲外がグレーになります）</a:t>
          </a:r>
        </a:p>
      </xdr:txBody>
    </xdr:sp>
    <xdr:clientData/>
  </xdr:twoCellAnchor>
  <xdr:twoCellAnchor editAs="oneCell">
    <xdr:from>
      <xdr:col>0</xdr:col>
      <xdr:colOff>76200</xdr:colOff>
      <xdr:row>529</xdr:row>
      <xdr:rowOff>76200</xdr:rowOff>
    </xdr:from>
    <xdr:to>
      <xdr:col>40</xdr:col>
      <xdr:colOff>56676</xdr:colOff>
      <xdr:row>536</xdr:row>
      <xdr:rowOff>47545</xdr:rowOff>
    </xdr:to>
    <xdr:pic>
      <xdr:nvPicPr>
        <xdr:cNvPr id="237" name="図 236">
          <a:extLst>
            <a:ext uri="{FF2B5EF4-FFF2-40B4-BE49-F238E27FC236}">
              <a16:creationId xmlns:a16="http://schemas.microsoft.com/office/drawing/2014/main" id="{A9A2466E-0D0E-DF12-4E9F-244E41F97072}"/>
            </a:ext>
          </a:extLst>
        </xdr:cNvPr>
        <xdr:cNvPicPr>
          <a:picLocks noChangeAspect="1"/>
        </xdr:cNvPicPr>
      </xdr:nvPicPr>
      <xdr:blipFill>
        <a:blip xmlns:r="http://schemas.openxmlformats.org/officeDocument/2006/relationships" r:embed="rId20"/>
        <a:stretch>
          <a:fillRect/>
        </a:stretch>
      </xdr:blipFill>
      <xdr:spPr>
        <a:xfrm>
          <a:off x="76200" y="50463450"/>
          <a:ext cx="3790476" cy="638095"/>
        </a:xfrm>
        <a:prstGeom prst="rect">
          <a:avLst/>
        </a:prstGeom>
        <a:ln>
          <a:solidFill>
            <a:sysClr val="windowText" lastClr="000000"/>
          </a:solidFill>
        </a:ln>
      </xdr:spPr>
    </xdr:pic>
    <xdr:clientData/>
  </xdr:twoCellAnchor>
  <xdr:twoCellAnchor>
    <xdr:from>
      <xdr:col>1</xdr:col>
      <xdr:colOff>0</xdr:colOff>
      <xdr:row>516</xdr:row>
      <xdr:rowOff>47624</xdr:rowOff>
    </xdr:from>
    <xdr:to>
      <xdr:col>51</xdr:col>
      <xdr:colOff>57150</xdr:colOff>
      <xdr:row>527</xdr:row>
      <xdr:rowOff>19049</xdr:rowOff>
    </xdr:to>
    <xdr:sp macro="" textlink="">
      <xdr:nvSpPr>
        <xdr:cNvPr id="238" name="テキスト ボックス 237">
          <a:extLst>
            <a:ext uri="{FF2B5EF4-FFF2-40B4-BE49-F238E27FC236}">
              <a16:creationId xmlns:a16="http://schemas.microsoft.com/office/drawing/2014/main" id="{CC481D08-AE86-429A-A44C-E159D352C95F}"/>
            </a:ext>
          </a:extLst>
        </xdr:cNvPr>
        <xdr:cNvSpPr txBox="1"/>
      </xdr:nvSpPr>
      <xdr:spPr>
        <a:xfrm>
          <a:off x="95250" y="49196624"/>
          <a:ext cx="4819650" cy="10191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内訳の印刷範囲が確定したら、キーボードの</a:t>
          </a:r>
          <a:r>
            <a:rPr kumimoji="1" lang="en-US" altLang="ja-JP" sz="1050" b="1" u="none">
              <a:solidFill>
                <a:srgbClr val="C00000"/>
              </a:solidFill>
              <a:latin typeface="ＭＳ ゴシック" panose="020B0609070205080204" pitchFamily="49" charset="-128"/>
              <a:ea typeface="ＭＳ ゴシック" panose="020B0609070205080204" pitchFamily="49" charset="-128"/>
            </a:rPr>
            <a:t>【 Ctrl 】</a:t>
          </a:r>
          <a:r>
            <a:rPr kumimoji="1" lang="ja-JP" altLang="en-US" sz="1050" b="1" u="none">
              <a:solidFill>
                <a:srgbClr val="C00000"/>
              </a:solidFill>
              <a:latin typeface="ＭＳ ゴシック" panose="020B0609070205080204" pitchFamily="49" charset="-128"/>
              <a:ea typeface="ＭＳ ゴシック" panose="020B0609070205080204" pitchFamily="49" charset="-128"/>
            </a:rPr>
            <a:t>キーを押しながら</a:t>
          </a:r>
          <a:endParaRPr kumimoji="1" lang="en-US" altLang="ja-JP" sz="1050" b="1" u="none">
            <a:solidFill>
              <a:srgbClr val="C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下部の</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シート</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から</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表紙（契約分　請求書）</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を選択してください</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b="1">
              <a:solidFill>
                <a:srgbClr val="C00000"/>
              </a:solidFill>
              <a:latin typeface="ＭＳ ゴシック" panose="020B0609070205080204" pitchFamily="49" charset="-128"/>
              <a:ea typeface="ＭＳ ゴシック" panose="020B0609070205080204" pitchFamily="49" charset="-128"/>
            </a:rPr>
            <a:t>（ </a:t>
          </a:r>
          <a:r>
            <a:rPr kumimoji="1" lang="en-US" altLang="ja-JP" sz="1050" b="1">
              <a:solidFill>
                <a:srgbClr val="C00000"/>
              </a:solidFill>
              <a:latin typeface="ＭＳ ゴシック" panose="020B0609070205080204" pitchFamily="49" charset="-128"/>
              <a:ea typeface="ＭＳ ゴシック" panose="020B0609070205080204" pitchFamily="49" charset="-128"/>
            </a:rPr>
            <a:t>2</a:t>
          </a:r>
          <a:r>
            <a:rPr kumimoji="1" lang="ja-JP" altLang="en-US" sz="1050" b="1">
              <a:solidFill>
                <a:srgbClr val="C00000"/>
              </a:solidFill>
              <a:latin typeface="ＭＳ ゴシック" panose="020B0609070205080204" pitchFamily="49" charset="-128"/>
              <a:ea typeface="ＭＳ ゴシック" panose="020B0609070205080204" pitchFamily="49" charset="-128"/>
            </a:rPr>
            <a:t>枚のシートを同時に選択した状態になります </a:t>
          </a:r>
          <a:r>
            <a:rPr kumimoji="1" lang="en-US" altLang="ja-JP" sz="1050" b="1">
              <a:solidFill>
                <a:srgbClr val="C00000"/>
              </a:solidFill>
              <a:latin typeface="ＭＳ ゴシック" panose="020B0609070205080204" pitchFamily="49" charset="-128"/>
              <a:ea typeface="ＭＳ ゴシック" panose="020B0609070205080204" pitchFamily="49" charset="-128"/>
            </a:rPr>
            <a:t>)</a:t>
          </a:r>
          <a:endParaRPr kumimoji="1" lang="ja-JP" altLang="en-US" sz="1050" b="1">
            <a:solidFill>
              <a:srgbClr val="C00000"/>
            </a:solidFill>
            <a:latin typeface="ＭＳ ゴシック" panose="020B0609070205080204" pitchFamily="49" charset="-128"/>
            <a:ea typeface="ＭＳ ゴシック" panose="020B0609070205080204" pitchFamily="49" charset="-128"/>
          </a:endParaRPr>
        </a:p>
        <a:p>
          <a:pPr algn="l"/>
          <a:endParaRPr kumimoji="1" lang="ja-JP" altLang="en-US" sz="1050">
            <a:solidFill>
              <a:sysClr val="windowText" lastClr="000000"/>
            </a:solidFill>
          </a:endParaRPr>
        </a:p>
      </xdr:txBody>
    </xdr:sp>
    <xdr:clientData/>
  </xdr:twoCellAnchor>
  <xdr:twoCellAnchor>
    <xdr:from>
      <xdr:col>0</xdr:col>
      <xdr:colOff>57151</xdr:colOff>
      <xdr:row>531</xdr:row>
      <xdr:rowOff>47624</xdr:rowOff>
    </xdr:from>
    <xdr:to>
      <xdr:col>18</xdr:col>
      <xdr:colOff>57151</xdr:colOff>
      <xdr:row>535</xdr:row>
      <xdr:rowOff>38099</xdr:rowOff>
    </xdr:to>
    <xdr:sp macro="" textlink="">
      <xdr:nvSpPr>
        <xdr:cNvPr id="239" name="正方形/長方形 238">
          <a:extLst>
            <a:ext uri="{FF2B5EF4-FFF2-40B4-BE49-F238E27FC236}">
              <a16:creationId xmlns:a16="http://schemas.microsoft.com/office/drawing/2014/main" id="{1F2447CE-ED87-41F2-8398-671304B9F406}"/>
            </a:ext>
          </a:extLst>
        </xdr:cNvPr>
        <xdr:cNvSpPr/>
      </xdr:nvSpPr>
      <xdr:spPr bwMode="auto">
        <a:xfrm>
          <a:off x="57151" y="50625374"/>
          <a:ext cx="1714500" cy="37147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0</xdr:col>
      <xdr:colOff>76201</xdr:colOff>
      <xdr:row>538</xdr:row>
      <xdr:rowOff>85725</xdr:rowOff>
    </xdr:from>
    <xdr:to>
      <xdr:col>43</xdr:col>
      <xdr:colOff>15619</xdr:colOff>
      <xdr:row>544</xdr:row>
      <xdr:rowOff>76200</xdr:rowOff>
    </xdr:to>
    <xdr:pic>
      <xdr:nvPicPr>
        <xdr:cNvPr id="240" name="図 239">
          <a:extLst>
            <a:ext uri="{FF2B5EF4-FFF2-40B4-BE49-F238E27FC236}">
              <a16:creationId xmlns:a16="http://schemas.microsoft.com/office/drawing/2014/main" id="{257A394A-5E8F-9351-045B-BC8DAB06C80E}"/>
            </a:ext>
          </a:extLst>
        </xdr:cNvPr>
        <xdr:cNvPicPr>
          <a:picLocks noChangeAspect="1"/>
        </xdr:cNvPicPr>
      </xdr:nvPicPr>
      <xdr:blipFill>
        <a:blip xmlns:r="http://schemas.openxmlformats.org/officeDocument/2006/relationships" r:embed="rId21"/>
        <a:stretch>
          <a:fillRect/>
        </a:stretch>
      </xdr:blipFill>
      <xdr:spPr>
        <a:xfrm>
          <a:off x="76201" y="51330225"/>
          <a:ext cx="4035168" cy="561975"/>
        </a:xfrm>
        <a:prstGeom prst="rect">
          <a:avLst/>
        </a:prstGeom>
        <a:ln>
          <a:solidFill>
            <a:sysClr val="windowText" lastClr="000000"/>
          </a:solidFill>
        </a:ln>
      </xdr:spPr>
    </xdr:pic>
    <xdr:clientData/>
  </xdr:twoCellAnchor>
  <xdr:twoCellAnchor>
    <xdr:from>
      <xdr:col>9</xdr:col>
      <xdr:colOff>47625</xdr:colOff>
      <xdr:row>535</xdr:row>
      <xdr:rowOff>28575</xdr:rowOff>
    </xdr:from>
    <xdr:to>
      <xdr:col>9</xdr:col>
      <xdr:colOff>47625</xdr:colOff>
      <xdr:row>540</xdr:row>
      <xdr:rowOff>9525</xdr:rowOff>
    </xdr:to>
    <xdr:cxnSp macro="">
      <xdr:nvCxnSpPr>
        <xdr:cNvPr id="241" name="直線矢印コネクタ 240">
          <a:extLst>
            <a:ext uri="{FF2B5EF4-FFF2-40B4-BE49-F238E27FC236}">
              <a16:creationId xmlns:a16="http://schemas.microsoft.com/office/drawing/2014/main" id="{EC6887A8-42F9-4101-8201-B6A24B2ECA99}"/>
            </a:ext>
          </a:extLst>
        </xdr:cNvPr>
        <xdr:cNvCxnSpPr/>
      </xdr:nvCxnSpPr>
      <xdr:spPr>
        <a:xfrm>
          <a:off x="904875" y="50987325"/>
          <a:ext cx="0" cy="457200"/>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71350</xdr:colOff>
      <xdr:row>546</xdr:row>
      <xdr:rowOff>66675</xdr:rowOff>
    </xdr:from>
    <xdr:to>
      <xdr:col>31</xdr:col>
      <xdr:colOff>66676</xdr:colOff>
      <xdr:row>551</xdr:row>
      <xdr:rowOff>0</xdr:rowOff>
    </xdr:to>
    <xdr:sp macro="" textlink="">
      <xdr:nvSpPr>
        <xdr:cNvPr id="242" name="テキスト ボックス 241">
          <a:extLst>
            <a:ext uri="{FF2B5EF4-FFF2-40B4-BE49-F238E27FC236}">
              <a16:creationId xmlns:a16="http://schemas.microsoft.com/office/drawing/2014/main" id="{C0334E82-112A-4CB1-9159-DF95AD62054B}"/>
            </a:ext>
          </a:extLst>
        </xdr:cNvPr>
        <xdr:cNvSpPr txBox="1"/>
      </xdr:nvSpPr>
      <xdr:spPr>
        <a:xfrm>
          <a:off x="642850" y="52073175"/>
          <a:ext cx="2376576" cy="4095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両方が白い網掛けになれば成功です</a:t>
          </a:r>
        </a:p>
      </xdr:txBody>
    </xdr:sp>
    <xdr:clientData/>
  </xdr:twoCellAnchor>
  <xdr:twoCellAnchor editAs="oneCell">
    <xdr:from>
      <xdr:col>1</xdr:col>
      <xdr:colOff>47625</xdr:colOff>
      <xdr:row>581</xdr:row>
      <xdr:rowOff>19050</xdr:rowOff>
    </xdr:from>
    <xdr:to>
      <xdr:col>26</xdr:col>
      <xdr:colOff>47327</xdr:colOff>
      <xdr:row>596</xdr:row>
      <xdr:rowOff>66490</xdr:rowOff>
    </xdr:to>
    <xdr:pic>
      <xdr:nvPicPr>
        <xdr:cNvPr id="243" name="図 242">
          <a:extLst>
            <a:ext uri="{FF2B5EF4-FFF2-40B4-BE49-F238E27FC236}">
              <a16:creationId xmlns:a16="http://schemas.microsoft.com/office/drawing/2014/main" id="{B5C70DF5-6D46-B210-F74B-D30D42C7755B}"/>
            </a:ext>
          </a:extLst>
        </xdr:cNvPr>
        <xdr:cNvPicPr>
          <a:picLocks noChangeAspect="1"/>
        </xdr:cNvPicPr>
      </xdr:nvPicPr>
      <xdr:blipFill>
        <a:blip xmlns:r="http://schemas.openxmlformats.org/officeDocument/2006/relationships" r:embed="rId22"/>
        <a:stretch>
          <a:fillRect/>
        </a:stretch>
      </xdr:blipFill>
      <xdr:spPr>
        <a:xfrm>
          <a:off x="142875" y="55359300"/>
          <a:ext cx="2380952" cy="1476190"/>
        </a:xfrm>
        <a:prstGeom prst="rect">
          <a:avLst/>
        </a:prstGeom>
        <a:ln>
          <a:solidFill>
            <a:sysClr val="windowText" lastClr="000000"/>
          </a:solidFill>
        </a:ln>
      </xdr:spPr>
    </xdr:pic>
    <xdr:clientData/>
  </xdr:twoCellAnchor>
  <xdr:twoCellAnchor editAs="oneCell">
    <xdr:from>
      <xdr:col>1</xdr:col>
      <xdr:colOff>66674</xdr:colOff>
      <xdr:row>598</xdr:row>
      <xdr:rowOff>19050</xdr:rowOff>
    </xdr:from>
    <xdr:to>
      <xdr:col>14</xdr:col>
      <xdr:colOff>76199</xdr:colOff>
      <xdr:row>641</xdr:row>
      <xdr:rowOff>28882</xdr:rowOff>
    </xdr:to>
    <xdr:pic>
      <xdr:nvPicPr>
        <xdr:cNvPr id="244" name="図 243">
          <a:extLst>
            <a:ext uri="{FF2B5EF4-FFF2-40B4-BE49-F238E27FC236}">
              <a16:creationId xmlns:a16="http://schemas.microsoft.com/office/drawing/2014/main" id="{85EF714A-24A3-CE18-0DE8-A453EFFD3597}"/>
            </a:ext>
          </a:extLst>
        </xdr:cNvPr>
        <xdr:cNvPicPr>
          <a:picLocks noChangeAspect="1"/>
        </xdr:cNvPicPr>
      </xdr:nvPicPr>
      <xdr:blipFill>
        <a:blip xmlns:r="http://schemas.openxmlformats.org/officeDocument/2006/relationships" r:embed="rId23"/>
        <a:stretch>
          <a:fillRect/>
        </a:stretch>
      </xdr:blipFill>
      <xdr:spPr>
        <a:xfrm>
          <a:off x="161924" y="56978550"/>
          <a:ext cx="1247775" cy="4105582"/>
        </a:xfrm>
        <a:prstGeom prst="rect">
          <a:avLst/>
        </a:prstGeom>
        <a:ln>
          <a:solidFill>
            <a:sysClr val="windowText" lastClr="000000"/>
          </a:solidFill>
        </a:ln>
      </xdr:spPr>
    </xdr:pic>
    <xdr:clientData/>
  </xdr:twoCellAnchor>
  <xdr:twoCellAnchor>
    <xdr:from>
      <xdr:col>1</xdr:col>
      <xdr:colOff>9524</xdr:colOff>
      <xdr:row>568</xdr:row>
      <xdr:rowOff>9524</xdr:rowOff>
    </xdr:from>
    <xdr:to>
      <xdr:col>97</xdr:col>
      <xdr:colOff>76200</xdr:colOff>
      <xdr:row>578</xdr:row>
      <xdr:rowOff>57149</xdr:rowOff>
    </xdr:to>
    <xdr:sp macro="" textlink="">
      <xdr:nvSpPr>
        <xdr:cNvPr id="246" name="テキスト ボックス 245">
          <a:extLst>
            <a:ext uri="{FF2B5EF4-FFF2-40B4-BE49-F238E27FC236}">
              <a16:creationId xmlns:a16="http://schemas.microsoft.com/office/drawing/2014/main" id="{19DC3AA1-D7EE-4AF4-A278-1CB144F6EDEB}"/>
            </a:ext>
          </a:extLst>
        </xdr:cNvPr>
        <xdr:cNvSpPr txBox="1"/>
      </xdr:nvSpPr>
      <xdr:spPr>
        <a:xfrm>
          <a:off x="104774" y="54111524"/>
          <a:ext cx="9210676" cy="100012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2</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枚のシートが選択出来たら</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上部の</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ファイル</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タブを選択し</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名前を付けて保存</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を押してください　</a:t>
          </a:r>
          <a:r>
            <a:rPr kumimoji="1" lang="ja-JP" altLang="en-US" sz="1050" b="0">
              <a:solidFill>
                <a:srgbClr val="C00000"/>
              </a:solidFill>
              <a:latin typeface="ＭＳ ゴシック" panose="020B0609070205080204" pitchFamily="49" charset="-128"/>
              <a:ea typeface="ＭＳ ゴシック" panose="020B0609070205080204" pitchFamily="49" charset="-128"/>
            </a:rPr>
            <a:t>（印刷の場合は、</a:t>
          </a:r>
          <a:r>
            <a:rPr kumimoji="1" lang="en-US" altLang="ja-JP" sz="1050" b="0">
              <a:solidFill>
                <a:srgbClr val="C00000"/>
              </a:solidFill>
              <a:latin typeface="ＭＳ ゴシック" panose="020B0609070205080204" pitchFamily="49" charset="-128"/>
              <a:ea typeface="ＭＳ ゴシック" panose="020B0609070205080204" pitchFamily="49" charset="-128"/>
            </a:rPr>
            <a:t>【</a:t>
          </a:r>
          <a:r>
            <a:rPr kumimoji="1" lang="ja-JP" altLang="en-US" sz="1050" b="0">
              <a:solidFill>
                <a:srgbClr val="C00000"/>
              </a:solidFill>
              <a:latin typeface="ＭＳ ゴシック" panose="020B0609070205080204" pitchFamily="49" charset="-128"/>
              <a:ea typeface="ＭＳ ゴシック" panose="020B0609070205080204" pitchFamily="49" charset="-128"/>
            </a:rPr>
            <a:t>印刷</a:t>
          </a:r>
          <a:r>
            <a:rPr kumimoji="1" lang="en-US" altLang="ja-JP" sz="1050" b="0">
              <a:solidFill>
                <a:srgbClr val="C00000"/>
              </a:solidFill>
              <a:latin typeface="ＭＳ ゴシック" panose="020B0609070205080204" pitchFamily="49" charset="-128"/>
              <a:ea typeface="ＭＳ ゴシック" panose="020B0609070205080204" pitchFamily="49" charset="-128"/>
            </a:rPr>
            <a:t>】</a:t>
          </a:r>
          <a:r>
            <a:rPr kumimoji="1" lang="ja-JP" altLang="en-US" sz="1050" b="0">
              <a:solidFill>
                <a:srgbClr val="C00000"/>
              </a:solidFill>
              <a:latin typeface="ＭＳ ゴシック" panose="020B0609070205080204" pitchFamily="49" charset="-128"/>
              <a:ea typeface="ＭＳ ゴシック" panose="020B0609070205080204" pitchFamily="49" charset="-128"/>
            </a:rPr>
            <a:t>ボタン）</a:t>
          </a:r>
          <a:endParaRPr kumimoji="1" lang="en-US" altLang="ja-JP" sz="1050" b="0">
            <a:solidFill>
              <a:srgbClr val="C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保存先フォルダを選択したら、ファイルの種類を</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PDF</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に変更して、ファイル名を提出方法に記載の名前に変更してください。</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46</xdr:col>
      <xdr:colOff>76200</xdr:colOff>
      <xdr:row>538</xdr:row>
      <xdr:rowOff>47623</xdr:rowOff>
    </xdr:from>
    <xdr:to>
      <xdr:col>102</xdr:col>
      <xdr:colOff>66675</xdr:colOff>
      <xdr:row>560</xdr:row>
      <xdr:rowOff>9524</xdr:rowOff>
    </xdr:to>
    <xdr:sp macro="" textlink="">
      <xdr:nvSpPr>
        <xdr:cNvPr id="247" name="テキスト ボックス 246">
          <a:extLst>
            <a:ext uri="{FF2B5EF4-FFF2-40B4-BE49-F238E27FC236}">
              <a16:creationId xmlns:a16="http://schemas.microsoft.com/office/drawing/2014/main" id="{D9F7ED25-196D-46AD-A7DF-F71AC390FA6B}"/>
            </a:ext>
          </a:extLst>
        </xdr:cNvPr>
        <xdr:cNvSpPr txBox="1"/>
      </xdr:nvSpPr>
      <xdr:spPr>
        <a:xfrm>
          <a:off x="4457700" y="51292123"/>
          <a:ext cx="5324475" cy="2057401"/>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・請求書の</a:t>
          </a:r>
          <a:r>
            <a:rPr kumimoji="1" lang="en-US" altLang="ja-JP" sz="1200" b="1">
              <a:solidFill>
                <a:sysClr val="windowText" lastClr="000000"/>
              </a:solidFill>
              <a:latin typeface="ＭＳ ゴシック" panose="020B0609070205080204" pitchFamily="49" charset="-128"/>
              <a:ea typeface="ＭＳ ゴシック" panose="020B0609070205080204" pitchFamily="49" charset="-128"/>
            </a:rPr>
            <a:t>PDF</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化は</a:t>
          </a:r>
          <a:r>
            <a:rPr kumimoji="1" lang="en-US" altLang="ja-JP" sz="1200" b="1">
              <a:solidFill>
                <a:sysClr val="windowText" lastClr="000000"/>
              </a:solidFill>
              <a:latin typeface="ＭＳ ゴシック" panose="020B0609070205080204" pitchFamily="49" charset="-128"/>
              <a:ea typeface="ＭＳ ゴシック" panose="020B0609070205080204" pitchFamily="49" charset="-128"/>
            </a:rPr>
            <a:t>2</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枚のシートを選択した状態で行ってください</a:t>
          </a:r>
          <a:endParaRPr kumimoji="1" lang="en-US" altLang="ja-JP" sz="12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・シートの順番を入れ替えると</a:t>
          </a:r>
          <a:endParaRPr kumimoji="1" lang="en-US" altLang="ja-JP" sz="12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　</a:t>
          </a:r>
          <a:r>
            <a:rPr kumimoji="1" lang="en-US" altLang="ja-JP" sz="1200" b="1">
              <a:solidFill>
                <a:sysClr val="windowText" lastClr="000000"/>
              </a:solidFill>
              <a:latin typeface="ＭＳ ゴシック" panose="020B0609070205080204" pitchFamily="49" charset="-128"/>
              <a:ea typeface="ＭＳ ゴシック" panose="020B0609070205080204" pitchFamily="49" charset="-128"/>
            </a:rPr>
            <a:t>PDF</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化時に表紙が</a:t>
          </a:r>
          <a:r>
            <a:rPr kumimoji="1" lang="en-US" altLang="ja-JP" sz="1200" b="1">
              <a:solidFill>
                <a:sysClr val="windowText" lastClr="000000"/>
              </a:solidFill>
              <a:latin typeface="ＭＳ ゴシック" panose="020B0609070205080204" pitchFamily="49" charset="-128"/>
              <a:ea typeface="ＭＳ ゴシック" panose="020B0609070205080204" pitchFamily="49" charset="-128"/>
            </a:rPr>
            <a:t>1</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枚目に来ない可能性があります（左方優先の為）</a:t>
          </a:r>
          <a:endParaRPr kumimoji="1" lang="en-US" altLang="ja-JP" sz="1200" b="1">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200" b="1">
            <a:solidFill>
              <a:srgbClr val="C00000"/>
            </a:solidFill>
            <a:latin typeface="ＭＳ ゴシック" panose="020B0609070205080204" pitchFamily="49" charset="-128"/>
            <a:ea typeface="ＭＳ ゴシック" panose="020B0609070205080204" pitchFamily="49" charset="-128"/>
          </a:endParaRPr>
        </a:p>
        <a:p>
          <a:pPr algn="l"/>
          <a:r>
            <a:rPr kumimoji="1" lang="en-US" altLang="ja-JP" sz="1200" b="1">
              <a:solidFill>
                <a:srgbClr val="C00000"/>
              </a:solidFill>
              <a:latin typeface="ＭＳ ゴシック" panose="020B0609070205080204" pitchFamily="49" charset="-128"/>
              <a:ea typeface="ＭＳ ゴシック" panose="020B0609070205080204" pitchFamily="49" charset="-128"/>
            </a:rPr>
            <a:t>【</a:t>
          </a:r>
          <a:r>
            <a:rPr kumimoji="1" lang="ja-JP" altLang="en-US" sz="1200" b="1">
              <a:solidFill>
                <a:srgbClr val="C00000"/>
              </a:solidFill>
              <a:latin typeface="ＭＳ ゴシック" panose="020B0609070205080204" pitchFamily="49" charset="-128"/>
              <a:ea typeface="ＭＳ ゴシック" panose="020B0609070205080204" pitchFamily="49" charset="-128"/>
            </a:rPr>
            <a:t>注意</a:t>
          </a:r>
          <a:r>
            <a:rPr kumimoji="1" lang="en-US" altLang="ja-JP" sz="1200" b="1">
              <a:solidFill>
                <a:srgbClr val="C00000"/>
              </a:solidFill>
              <a:latin typeface="ＭＳ ゴシック" panose="020B0609070205080204" pitchFamily="49" charset="-128"/>
              <a:ea typeface="ＭＳ ゴシック" panose="020B0609070205080204" pitchFamily="49" charset="-128"/>
            </a:rPr>
            <a:t>】</a:t>
          </a:r>
        </a:p>
        <a:p>
          <a:pPr algn="l"/>
          <a:r>
            <a:rPr kumimoji="1" lang="en-US" altLang="ja-JP" sz="1200" b="1">
              <a:solidFill>
                <a:srgbClr val="C00000"/>
              </a:solidFill>
              <a:latin typeface="ＭＳ ゴシック" panose="020B0609070205080204" pitchFamily="49" charset="-128"/>
              <a:ea typeface="ＭＳ ゴシック" panose="020B0609070205080204" pitchFamily="49" charset="-128"/>
            </a:rPr>
            <a:t>PDF</a:t>
          </a:r>
          <a:r>
            <a:rPr kumimoji="1" lang="ja-JP" altLang="en-US" sz="1200" b="1">
              <a:solidFill>
                <a:srgbClr val="C00000"/>
              </a:solidFill>
              <a:latin typeface="ＭＳ ゴシック" panose="020B0609070205080204" pitchFamily="49" charset="-128"/>
              <a:ea typeface="ＭＳ ゴシック" panose="020B0609070205080204" pitchFamily="49" charset="-128"/>
            </a:rPr>
            <a:t>化した後、</a:t>
          </a:r>
          <a:r>
            <a:rPr kumimoji="1" lang="en-US" altLang="ja-JP" sz="1200" b="1">
              <a:solidFill>
                <a:srgbClr val="C00000"/>
              </a:solidFill>
              <a:latin typeface="ＭＳ ゴシック" panose="020B0609070205080204" pitchFamily="49" charset="-128"/>
              <a:ea typeface="ＭＳ ゴシック" panose="020B0609070205080204" pitchFamily="49" charset="-128"/>
            </a:rPr>
            <a:t>2</a:t>
          </a:r>
          <a:r>
            <a:rPr kumimoji="1" lang="ja-JP" altLang="en-US" sz="1200" b="1">
              <a:solidFill>
                <a:srgbClr val="C00000"/>
              </a:solidFill>
              <a:latin typeface="ＭＳ ゴシック" panose="020B0609070205080204" pitchFamily="49" charset="-128"/>
              <a:ea typeface="ＭＳ ゴシック" panose="020B0609070205080204" pitchFamily="49" charset="-128"/>
            </a:rPr>
            <a:t>枚のシートを選択したままの状態にすると</a:t>
          </a:r>
          <a:endParaRPr kumimoji="1" lang="en-US" altLang="ja-JP" sz="1200" b="1">
            <a:solidFill>
              <a:srgbClr val="C00000"/>
            </a:solidFill>
            <a:latin typeface="ＭＳ ゴシック" panose="020B0609070205080204" pitchFamily="49" charset="-128"/>
            <a:ea typeface="ＭＳ ゴシック" panose="020B0609070205080204" pitchFamily="49" charset="-128"/>
          </a:endParaRPr>
        </a:p>
        <a:p>
          <a:pPr algn="l"/>
          <a:r>
            <a:rPr kumimoji="1" lang="ja-JP" altLang="en-US" sz="1200" b="1" u="sng">
              <a:solidFill>
                <a:srgbClr val="C00000"/>
              </a:solidFill>
              <a:latin typeface="ＭＳ ゴシック" panose="020B0609070205080204" pitchFamily="49" charset="-128"/>
              <a:ea typeface="ＭＳ ゴシック" panose="020B0609070205080204" pitchFamily="49" charset="-128"/>
            </a:rPr>
            <a:t>操作した内容が</a:t>
          </a:r>
          <a:r>
            <a:rPr kumimoji="1" lang="en-US" altLang="ja-JP" sz="1200" b="1" u="sng">
              <a:solidFill>
                <a:srgbClr val="C00000"/>
              </a:solidFill>
              <a:latin typeface="ＭＳ ゴシック" panose="020B0609070205080204" pitchFamily="49" charset="-128"/>
              <a:ea typeface="ＭＳ ゴシック" panose="020B0609070205080204" pitchFamily="49" charset="-128"/>
            </a:rPr>
            <a:t>2</a:t>
          </a:r>
          <a:r>
            <a:rPr kumimoji="1" lang="ja-JP" altLang="en-US" sz="1200" b="1" u="sng">
              <a:solidFill>
                <a:srgbClr val="C00000"/>
              </a:solidFill>
              <a:latin typeface="ＭＳ ゴシック" panose="020B0609070205080204" pitchFamily="49" charset="-128"/>
              <a:ea typeface="ＭＳ ゴシック" panose="020B0609070205080204" pitchFamily="49" charset="-128"/>
            </a:rPr>
            <a:t>つのシートに同時に反映されます。</a:t>
          </a:r>
          <a:endParaRPr kumimoji="1" lang="en-US" altLang="ja-JP" sz="1200" b="1" u="sng">
            <a:solidFill>
              <a:srgbClr val="C00000"/>
            </a:solidFill>
            <a:latin typeface="ＭＳ ゴシック" panose="020B0609070205080204" pitchFamily="49" charset="-128"/>
            <a:ea typeface="ＭＳ ゴシック" panose="020B0609070205080204" pitchFamily="49" charset="-128"/>
          </a:endParaRPr>
        </a:p>
        <a:p>
          <a:pPr algn="l"/>
          <a:r>
            <a:rPr kumimoji="1" lang="en-US" altLang="ja-JP" sz="1200" b="1">
              <a:solidFill>
                <a:srgbClr val="C00000"/>
              </a:solidFill>
            </a:rPr>
            <a:t>PDF</a:t>
          </a:r>
          <a:r>
            <a:rPr kumimoji="1" lang="ja-JP" altLang="en-US" sz="1200" b="1">
              <a:solidFill>
                <a:srgbClr val="C00000"/>
              </a:solidFill>
            </a:rPr>
            <a:t>化後は</a:t>
          </a:r>
          <a:r>
            <a:rPr kumimoji="1" lang="en-US" altLang="ja-JP" sz="1200" b="1">
              <a:solidFill>
                <a:srgbClr val="C00000"/>
              </a:solidFill>
            </a:rPr>
            <a:t>2</a:t>
          </a:r>
          <a:r>
            <a:rPr kumimoji="1" lang="ja-JP" altLang="en-US" sz="1200" b="1">
              <a:solidFill>
                <a:srgbClr val="C00000"/>
              </a:solidFill>
            </a:rPr>
            <a:t>つのシート以外のシートを選択して解除してください。</a:t>
          </a:r>
        </a:p>
      </xdr:txBody>
    </xdr:sp>
    <xdr:clientData/>
  </xdr:twoCellAnchor>
  <xdr:twoCellAnchor>
    <xdr:from>
      <xdr:col>1</xdr:col>
      <xdr:colOff>9525</xdr:colOff>
      <xdr:row>582</xdr:row>
      <xdr:rowOff>76200</xdr:rowOff>
    </xdr:from>
    <xdr:to>
      <xdr:col>6</xdr:col>
      <xdr:colOff>0</xdr:colOff>
      <xdr:row>587</xdr:row>
      <xdr:rowOff>9525</xdr:rowOff>
    </xdr:to>
    <xdr:sp macro="" textlink="">
      <xdr:nvSpPr>
        <xdr:cNvPr id="248" name="正方形/長方形 247">
          <a:extLst>
            <a:ext uri="{FF2B5EF4-FFF2-40B4-BE49-F238E27FC236}">
              <a16:creationId xmlns:a16="http://schemas.microsoft.com/office/drawing/2014/main" id="{458016DE-7F7A-499A-9586-B5DDB1369CCB}"/>
            </a:ext>
          </a:extLst>
        </xdr:cNvPr>
        <xdr:cNvSpPr/>
      </xdr:nvSpPr>
      <xdr:spPr bwMode="auto">
        <a:xfrm>
          <a:off x="104775" y="55511700"/>
          <a:ext cx="466725" cy="40957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28</xdr:col>
      <xdr:colOff>85725</xdr:colOff>
      <xdr:row>580</xdr:row>
      <xdr:rowOff>95249</xdr:rowOff>
    </xdr:from>
    <xdr:to>
      <xdr:col>60</xdr:col>
      <xdr:colOff>47625</xdr:colOff>
      <xdr:row>621</xdr:row>
      <xdr:rowOff>47514</xdr:rowOff>
    </xdr:to>
    <xdr:pic>
      <xdr:nvPicPr>
        <xdr:cNvPr id="249" name="図 248">
          <a:extLst>
            <a:ext uri="{FF2B5EF4-FFF2-40B4-BE49-F238E27FC236}">
              <a16:creationId xmlns:a16="http://schemas.microsoft.com/office/drawing/2014/main" id="{C3D7901B-82E2-A3FD-EA01-EED88C3BF58C}"/>
            </a:ext>
          </a:extLst>
        </xdr:cNvPr>
        <xdr:cNvPicPr>
          <a:picLocks noChangeAspect="1"/>
        </xdr:cNvPicPr>
      </xdr:nvPicPr>
      <xdr:blipFill>
        <a:blip xmlns:r="http://schemas.openxmlformats.org/officeDocument/2006/relationships" r:embed="rId24"/>
        <a:stretch>
          <a:fillRect/>
        </a:stretch>
      </xdr:blipFill>
      <xdr:spPr>
        <a:xfrm>
          <a:off x="2752725" y="55340249"/>
          <a:ext cx="3009900" cy="3857515"/>
        </a:xfrm>
        <a:prstGeom prst="rect">
          <a:avLst/>
        </a:prstGeom>
        <a:ln>
          <a:solidFill>
            <a:sysClr val="windowText" lastClr="000000"/>
          </a:solidFill>
        </a:ln>
      </xdr:spPr>
    </xdr:pic>
    <xdr:clientData/>
  </xdr:twoCellAnchor>
  <xdr:twoCellAnchor editAs="oneCell">
    <xdr:from>
      <xdr:col>63</xdr:col>
      <xdr:colOff>38100</xdr:colOff>
      <xdr:row>580</xdr:row>
      <xdr:rowOff>76200</xdr:rowOff>
    </xdr:from>
    <xdr:to>
      <xdr:col>94</xdr:col>
      <xdr:colOff>28207</xdr:colOff>
      <xdr:row>624</xdr:row>
      <xdr:rowOff>85200</xdr:rowOff>
    </xdr:to>
    <xdr:pic>
      <xdr:nvPicPr>
        <xdr:cNvPr id="251" name="図 250">
          <a:extLst>
            <a:ext uri="{FF2B5EF4-FFF2-40B4-BE49-F238E27FC236}">
              <a16:creationId xmlns:a16="http://schemas.microsoft.com/office/drawing/2014/main" id="{D89B39FD-ADC9-0D54-D441-D5BE0EBF3584}"/>
            </a:ext>
          </a:extLst>
        </xdr:cNvPr>
        <xdr:cNvPicPr>
          <a:picLocks noChangeAspect="1"/>
        </xdr:cNvPicPr>
      </xdr:nvPicPr>
      <xdr:blipFill>
        <a:blip xmlns:r="http://schemas.openxmlformats.org/officeDocument/2006/relationships" r:embed="rId25"/>
        <a:stretch>
          <a:fillRect/>
        </a:stretch>
      </xdr:blipFill>
      <xdr:spPr>
        <a:xfrm>
          <a:off x="6038850" y="55321200"/>
          <a:ext cx="2942857" cy="4200000"/>
        </a:xfrm>
        <a:prstGeom prst="rect">
          <a:avLst/>
        </a:prstGeom>
        <a:ln>
          <a:solidFill>
            <a:sysClr val="windowText" lastClr="000000"/>
          </a:solidFill>
        </a:ln>
      </xdr:spPr>
    </xdr:pic>
    <xdr:clientData/>
  </xdr:twoCellAnchor>
  <xdr:twoCellAnchor>
    <xdr:from>
      <xdr:col>1</xdr:col>
      <xdr:colOff>19050</xdr:colOff>
      <xdr:row>625</xdr:row>
      <xdr:rowOff>66675</xdr:rowOff>
    </xdr:from>
    <xdr:to>
      <xdr:col>14</xdr:col>
      <xdr:colOff>19050</xdr:colOff>
      <xdr:row>630</xdr:row>
      <xdr:rowOff>0</xdr:rowOff>
    </xdr:to>
    <xdr:sp macro="" textlink="">
      <xdr:nvSpPr>
        <xdr:cNvPr id="253" name="正方形/長方形 252">
          <a:extLst>
            <a:ext uri="{FF2B5EF4-FFF2-40B4-BE49-F238E27FC236}">
              <a16:creationId xmlns:a16="http://schemas.microsoft.com/office/drawing/2014/main" id="{6DC4046F-6716-4103-BD62-3A47AB2112BF}"/>
            </a:ext>
          </a:extLst>
        </xdr:cNvPr>
        <xdr:cNvSpPr/>
      </xdr:nvSpPr>
      <xdr:spPr bwMode="auto">
        <a:xfrm>
          <a:off x="114300" y="59597925"/>
          <a:ext cx="1238250" cy="40957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19050</xdr:colOff>
      <xdr:row>587</xdr:row>
      <xdr:rowOff>76200</xdr:rowOff>
    </xdr:from>
    <xdr:to>
      <xdr:col>5</xdr:col>
      <xdr:colOff>47625</xdr:colOff>
      <xdr:row>625</xdr:row>
      <xdr:rowOff>38100</xdr:rowOff>
    </xdr:to>
    <xdr:cxnSp macro="">
      <xdr:nvCxnSpPr>
        <xdr:cNvPr id="254" name="直線矢印コネクタ 253">
          <a:extLst>
            <a:ext uri="{FF2B5EF4-FFF2-40B4-BE49-F238E27FC236}">
              <a16:creationId xmlns:a16="http://schemas.microsoft.com/office/drawing/2014/main" id="{4A5200A6-725B-413E-8C4A-F4B5D915D0D4}"/>
            </a:ext>
          </a:extLst>
        </xdr:cNvPr>
        <xdr:cNvCxnSpPr/>
      </xdr:nvCxnSpPr>
      <xdr:spPr>
        <a:xfrm flipH="1">
          <a:off x="495300" y="55987950"/>
          <a:ext cx="28575" cy="3581400"/>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19050</xdr:colOff>
      <xdr:row>617</xdr:row>
      <xdr:rowOff>85725</xdr:rowOff>
    </xdr:from>
    <xdr:to>
      <xdr:col>60</xdr:col>
      <xdr:colOff>76200</xdr:colOff>
      <xdr:row>621</xdr:row>
      <xdr:rowOff>38100</xdr:rowOff>
    </xdr:to>
    <xdr:sp macro="" textlink="">
      <xdr:nvSpPr>
        <xdr:cNvPr id="257" name="正方形/長方形 256">
          <a:extLst>
            <a:ext uri="{FF2B5EF4-FFF2-40B4-BE49-F238E27FC236}">
              <a16:creationId xmlns:a16="http://schemas.microsoft.com/office/drawing/2014/main" id="{7203CF33-DBB0-49C7-AC1A-2EFFB0D7EE8A}"/>
            </a:ext>
          </a:extLst>
        </xdr:cNvPr>
        <xdr:cNvSpPr/>
      </xdr:nvSpPr>
      <xdr:spPr bwMode="auto">
        <a:xfrm>
          <a:off x="2781300" y="58854975"/>
          <a:ext cx="3009900" cy="33337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49</xdr:col>
      <xdr:colOff>76200</xdr:colOff>
      <xdr:row>617</xdr:row>
      <xdr:rowOff>9525</xdr:rowOff>
    </xdr:from>
    <xdr:to>
      <xdr:col>51</xdr:col>
      <xdr:colOff>76200</xdr:colOff>
      <xdr:row>619</xdr:row>
      <xdr:rowOff>85725</xdr:rowOff>
    </xdr:to>
    <xdr:cxnSp macro="">
      <xdr:nvCxnSpPr>
        <xdr:cNvPr id="258" name="直線矢印コネクタ 257">
          <a:extLst>
            <a:ext uri="{FF2B5EF4-FFF2-40B4-BE49-F238E27FC236}">
              <a16:creationId xmlns:a16="http://schemas.microsoft.com/office/drawing/2014/main" id="{80F83389-6772-405C-A894-98251A4F15BE}"/>
            </a:ext>
          </a:extLst>
        </xdr:cNvPr>
        <xdr:cNvCxnSpPr/>
      </xdr:nvCxnSpPr>
      <xdr:spPr>
        <a:xfrm flipH="1">
          <a:off x="4743450" y="58778775"/>
          <a:ext cx="190500" cy="266700"/>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59</xdr:col>
      <xdr:colOff>66675</xdr:colOff>
      <xdr:row>618</xdr:row>
      <xdr:rowOff>28575</xdr:rowOff>
    </xdr:from>
    <xdr:to>
      <xdr:col>71</xdr:col>
      <xdr:colOff>76200</xdr:colOff>
      <xdr:row>619</xdr:row>
      <xdr:rowOff>38100</xdr:rowOff>
    </xdr:to>
    <xdr:cxnSp macro="">
      <xdr:nvCxnSpPr>
        <xdr:cNvPr id="261" name="直線矢印コネクタ 260">
          <a:extLst>
            <a:ext uri="{FF2B5EF4-FFF2-40B4-BE49-F238E27FC236}">
              <a16:creationId xmlns:a16="http://schemas.microsoft.com/office/drawing/2014/main" id="{F42B9E8D-A2A8-4E12-A8FF-509B9B838AC9}"/>
            </a:ext>
          </a:extLst>
        </xdr:cNvPr>
        <xdr:cNvCxnSpPr/>
      </xdr:nvCxnSpPr>
      <xdr:spPr>
        <a:xfrm flipV="1">
          <a:off x="5686425" y="58893075"/>
          <a:ext cx="1152525" cy="104775"/>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76200</xdr:colOff>
      <xdr:row>626</xdr:row>
      <xdr:rowOff>28576</xdr:rowOff>
    </xdr:from>
    <xdr:to>
      <xdr:col>103</xdr:col>
      <xdr:colOff>28575</xdr:colOff>
      <xdr:row>646</xdr:row>
      <xdr:rowOff>0</xdr:rowOff>
    </xdr:to>
    <xdr:sp macro="" textlink="">
      <xdr:nvSpPr>
        <xdr:cNvPr id="265" name="テキスト ボックス 264">
          <a:extLst>
            <a:ext uri="{FF2B5EF4-FFF2-40B4-BE49-F238E27FC236}">
              <a16:creationId xmlns:a16="http://schemas.microsoft.com/office/drawing/2014/main" id="{F603A013-7343-45E7-8352-57EC9ECA2587}"/>
            </a:ext>
          </a:extLst>
        </xdr:cNvPr>
        <xdr:cNvSpPr txBox="1"/>
      </xdr:nvSpPr>
      <xdr:spPr>
        <a:xfrm>
          <a:off x="1790700" y="59655076"/>
          <a:ext cx="8048625" cy="1876424"/>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名前を変更出来たら</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保存ボタンを押すと</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PDF</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ファイルができあがります。</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提出方法に従って請求書を提出してください。</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作成した</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EXCEL</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データは、</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EXCEL</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データとして保存してください。</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2</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回目以降の請求書作成に使えます。</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1200" b="1">
              <a:solidFill>
                <a:srgbClr val="C00000"/>
              </a:solidFill>
              <a:latin typeface="ＭＳ ゴシック" panose="020B0609070205080204" pitchFamily="49" charset="-128"/>
              <a:ea typeface="ＭＳ ゴシック" panose="020B0609070205080204" pitchFamily="49" charset="-128"/>
            </a:rPr>
            <a:t>※</a:t>
          </a:r>
          <a:r>
            <a:rPr kumimoji="1" lang="ja-JP" altLang="en-US" sz="1200" b="1">
              <a:solidFill>
                <a:srgbClr val="C00000"/>
              </a:solidFill>
              <a:latin typeface="ＭＳ ゴシック" panose="020B0609070205080204" pitchFamily="49" charset="-128"/>
              <a:ea typeface="ＭＳ ゴシック" panose="020B0609070205080204" pitchFamily="49" charset="-128"/>
            </a:rPr>
            <a:t>シートの複数選択の解除忘れに注意してください</a:t>
          </a:r>
          <a:endParaRPr kumimoji="1" lang="en-US" altLang="ja-JP" sz="1200" b="1">
            <a:solidFill>
              <a:srgbClr val="C0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57</xdr:col>
      <xdr:colOff>66675</xdr:colOff>
      <xdr:row>630</xdr:row>
      <xdr:rowOff>38100</xdr:rowOff>
    </xdr:from>
    <xdr:to>
      <xdr:col>90</xdr:col>
      <xdr:colOff>9139</xdr:colOff>
      <xdr:row>636</xdr:row>
      <xdr:rowOff>57076</xdr:rowOff>
    </xdr:to>
    <xdr:pic>
      <xdr:nvPicPr>
        <xdr:cNvPr id="252" name="図 251">
          <a:extLst>
            <a:ext uri="{FF2B5EF4-FFF2-40B4-BE49-F238E27FC236}">
              <a16:creationId xmlns:a16="http://schemas.microsoft.com/office/drawing/2014/main" id="{8209703C-CD32-EA78-CB72-FDCEDE5A89DB}"/>
            </a:ext>
          </a:extLst>
        </xdr:cNvPr>
        <xdr:cNvPicPr>
          <a:picLocks noChangeAspect="1"/>
        </xdr:cNvPicPr>
      </xdr:nvPicPr>
      <xdr:blipFill>
        <a:blip xmlns:r="http://schemas.openxmlformats.org/officeDocument/2006/relationships" r:embed="rId26"/>
        <a:stretch>
          <a:fillRect/>
        </a:stretch>
      </xdr:blipFill>
      <xdr:spPr>
        <a:xfrm>
          <a:off x="5495925" y="60045600"/>
          <a:ext cx="3085714" cy="590476"/>
        </a:xfrm>
        <a:prstGeom prst="rect">
          <a:avLst/>
        </a:prstGeom>
        <a:ln>
          <a:solidFill>
            <a:sysClr val="windowText" lastClr="000000"/>
          </a:solidFill>
        </a:ln>
      </xdr:spPr>
    </xdr:pic>
    <xdr:clientData/>
  </xdr:twoCellAnchor>
  <xdr:twoCellAnchor>
    <xdr:from>
      <xdr:col>57</xdr:col>
      <xdr:colOff>47625</xdr:colOff>
      <xdr:row>630</xdr:row>
      <xdr:rowOff>19050</xdr:rowOff>
    </xdr:from>
    <xdr:to>
      <xdr:col>90</xdr:col>
      <xdr:colOff>47625</xdr:colOff>
      <xdr:row>633</xdr:row>
      <xdr:rowOff>66675</xdr:rowOff>
    </xdr:to>
    <xdr:sp macro="" textlink="">
      <xdr:nvSpPr>
        <xdr:cNvPr id="264" name="正方形/長方形 263">
          <a:extLst>
            <a:ext uri="{FF2B5EF4-FFF2-40B4-BE49-F238E27FC236}">
              <a16:creationId xmlns:a16="http://schemas.microsoft.com/office/drawing/2014/main" id="{1B97BBF3-4BCE-4C1C-95B9-1D69621378B8}"/>
            </a:ext>
          </a:extLst>
        </xdr:cNvPr>
        <xdr:cNvSpPr/>
      </xdr:nvSpPr>
      <xdr:spPr bwMode="auto">
        <a:xfrm>
          <a:off x="5476875" y="60026550"/>
          <a:ext cx="3143250" cy="33337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71</xdr:col>
      <xdr:colOff>57150</xdr:colOff>
      <xdr:row>637</xdr:row>
      <xdr:rowOff>47625</xdr:rowOff>
    </xdr:from>
    <xdr:to>
      <xdr:col>101</xdr:col>
      <xdr:colOff>56793</xdr:colOff>
      <xdr:row>642</xdr:row>
      <xdr:rowOff>95185</xdr:rowOff>
    </xdr:to>
    <xdr:pic>
      <xdr:nvPicPr>
        <xdr:cNvPr id="266" name="図 265">
          <a:extLst>
            <a:ext uri="{FF2B5EF4-FFF2-40B4-BE49-F238E27FC236}">
              <a16:creationId xmlns:a16="http://schemas.microsoft.com/office/drawing/2014/main" id="{4FB4DA5B-E9EA-2FD0-AA20-79F6A3F15A23}"/>
            </a:ext>
          </a:extLst>
        </xdr:cNvPr>
        <xdr:cNvPicPr>
          <a:picLocks noChangeAspect="1"/>
        </xdr:cNvPicPr>
      </xdr:nvPicPr>
      <xdr:blipFill>
        <a:blip xmlns:r="http://schemas.openxmlformats.org/officeDocument/2006/relationships" r:embed="rId27"/>
        <a:stretch>
          <a:fillRect/>
        </a:stretch>
      </xdr:blipFill>
      <xdr:spPr>
        <a:xfrm>
          <a:off x="6819900" y="60721875"/>
          <a:ext cx="2857143" cy="523810"/>
        </a:xfrm>
        <a:prstGeom prst="rect">
          <a:avLst/>
        </a:prstGeom>
        <a:ln>
          <a:solidFill>
            <a:sysClr val="windowText" lastClr="000000"/>
          </a:solidFill>
        </a:ln>
      </xdr:spPr>
    </xdr:pic>
    <xdr:clientData/>
  </xdr:twoCellAnchor>
  <xdr:twoCellAnchor>
    <xdr:from>
      <xdr:col>81</xdr:col>
      <xdr:colOff>0</xdr:colOff>
      <xdr:row>639</xdr:row>
      <xdr:rowOff>0</xdr:rowOff>
    </xdr:from>
    <xdr:to>
      <xdr:col>91</xdr:col>
      <xdr:colOff>38099</xdr:colOff>
      <xdr:row>642</xdr:row>
      <xdr:rowOff>0</xdr:rowOff>
    </xdr:to>
    <xdr:sp macro="" textlink="">
      <xdr:nvSpPr>
        <xdr:cNvPr id="267" name="正方形/長方形 266">
          <a:extLst>
            <a:ext uri="{FF2B5EF4-FFF2-40B4-BE49-F238E27FC236}">
              <a16:creationId xmlns:a16="http://schemas.microsoft.com/office/drawing/2014/main" id="{FD16EAE1-6E78-4F5C-B2DD-C0915E3972AD}"/>
            </a:ext>
          </a:extLst>
        </xdr:cNvPr>
        <xdr:cNvSpPr/>
      </xdr:nvSpPr>
      <xdr:spPr bwMode="auto">
        <a:xfrm>
          <a:off x="7715250" y="60864750"/>
          <a:ext cx="990599" cy="285750"/>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0</xdr:colOff>
      <xdr:row>649</xdr:row>
      <xdr:rowOff>0</xdr:rowOff>
    </xdr:from>
    <xdr:to>
      <xdr:col>43</xdr:col>
      <xdr:colOff>38100</xdr:colOff>
      <xdr:row>653</xdr:row>
      <xdr:rowOff>28575</xdr:rowOff>
    </xdr:to>
    <xdr:sp macro="" textlink="">
      <xdr:nvSpPr>
        <xdr:cNvPr id="268" name="テキスト ボックス 267">
          <a:extLst>
            <a:ext uri="{FF2B5EF4-FFF2-40B4-BE49-F238E27FC236}">
              <a16:creationId xmlns:a16="http://schemas.microsoft.com/office/drawing/2014/main" id="{4AE2FF78-10F8-4FDE-B18A-F94370410729}"/>
            </a:ext>
          </a:extLst>
        </xdr:cNvPr>
        <xdr:cNvSpPr txBox="1"/>
      </xdr:nvSpPr>
      <xdr:spPr>
        <a:xfrm>
          <a:off x="95250" y="61817250"/>
          <a:ext cx="4038600" cy="4095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400" b="1">
              <a:solidFill>
                <a:sysClr val="windowText" lastClr="000000"/>
              </a:solidFill>
            </a:rPr>
            <a:t>⑤　</a:t>
          </a:r>
          <a:r>
            <a:rPr kumimoji="1" lang="en-US" altLang="ja-JP" sz="1400" b="1">
              <a:solidFill>
                <a:sysClr val="windowText" lastClr="000000"/>
              </a:solidFill>
            </a:rPr>
            <a:t>2</a:t>
          </a:r>
          <a:r>
            <a:rPr kumimoji="1" lang="ja-JP" altLang="en-US" sz="1400" b="1">
              <a:solidFill>
                <a:sysClr val="windowText" lastClr="000000"/>
              </a:solidFill>
            </a:rPr>
            <a:t>回目以降の契約分請求書（内訳）を作成する</a:t>
          </a:r>
          <a:endParaRPr kumimoji="1" lang="ja-JP" altLang="en-US" sz="1050">
            <a:solidFill>
              <a:sysClr val="windowText" lastClr="000000"/>
            </a:solidFill>
          </a:endParaRPr>
        </a:p>
      </xdr:txBody>
    </xdr:sp>
    <xdr:clientData/>
  </xdr:twoCellAnchor>
  <xdr:twoCellAnchor editAs="oneCell">
    <xdr:from>
      <xdr:col>1</xdr:col>
      <xdr:colOff>28575</xdr:colOff>
      <xdr:row>654</xdr:row>
      <xdr:rowOff>0</xdr:rowOff>
    </xdr:from>
    <xdr:to>
      <xdr:col>71</xdr:col>
      <xdr:colOff>8694</xdr:colOff>
      <xdr:row>671</xdr:row>
      <xdr:rowOff>47417</xdr:rowOff>
    </xdr:to>
    <xdr:pic>
      <xdr:nvPicPr>
        <xdr:cNvPr id="269" name="図 268">
          <a:extLst>
            <a:ext uri="{FF2B5EF4-FFF2-40B4-BE49-F238E27FC236}">
              <a16:creationId xmlns:a16="http://schemas.microsoft.com/office/drawing/2014/main" id="{EC27421B-4712-429B-AE7D-6B471E59CC50}"/>
            </a:ext>
          </a:extLst>
        </xdr:cNvPr>
        <xdr:cNvPicPr>
          <a:picLocks noChangeAspect="1"/>
        </xdr:cNvPicPr>
      </xdr:nvPicPr>
      <xdr:blipFill>
        <a:blip xmlns:r="http://schemas.openxmlformats.org/officeDocument/2006/relationships" r:embed="rId1"/>
        <a:stretch>
          <a:fillRect/>
        </a:stretch>
      </xdr:blipFill>
      <xdr:spPr>
        <a:xfrm>
          <a:off x="123825" y="62293500"/>
          <a:ext cx="6647619" cy="1666667"/>
        </a:xfrm>
        <a:prstGeom prst="rect">
          <a:avLst/>
        </a:prstGeom>
        <a:ln>
          <a:solidFill>
            <a:sysClr val="windowText" lastClr="000000"/>
          </a:solidFill>
        </a:ln>
      </xdr:spPr>
    </xdr:pic>
    <xdr:clientData/>
  </xdr:twoCellAnchor>
  <xdr:twoCellAnchor editAs="oneCell">
    <xdr:from>
      <xdr:col>1</xdr:col>
      <xdr:colOff>0</xdr:colOff>
      <xdr:row>672</xdr:row>
      <xdr:rowOff>9525</xdr:rowOff>
    </xdr:from>
    <xdr:to>
      <xdr:col>36</xdr:col>
      <xdr:colOff>47202</xdr:colOff>
      <xdr:row>693</xdr:row>
      <xdr:rowOff>9275</xdr:rowOff>
    </xdr:to>
    <xdr:pic>
      <xdr:nvPicPr>
        <xdr:cNvPr id="270" name="図 269">
          <a:extLst>
            <a:ext uri="{FF2B5EF4-FFF2-40B4-BE49-F238E27FC236}">
              <a16:creationId xmlns:a16="http://schemas.microsoft.com/office/drawing/2014/main" id="{FC8AB470-C1FE-4D21-BC80-04236AFD8BCE}"/>
            </a:ext>
          </a:extLst>
        </xdr:cNvPr>
        <xdr:cNvPicPr>
          <a:picLocks noChangeAspect="1"/>
        </xdr:cNvPicPr>
      </xdr:nvPicPr>
      <xdr:blipFill>
        <a:blip xmlns:r="http://schemas.openxmlformats.org/officeDocument/2006/relationships" r:embed="rId5"/>
        <a:stretch>
          <a:fillRect/>
        </a:stretch>
      </xdr:blipFill>
      <xdr:spPr>
        <a:xfrm>
          <a:off x="95250" y="64017525"/>
          <a:ext cx="3380952" cy="2000000"/>
        </a:xfrm>
        <a:prstGeom prst="rect">
          <a:avLst/>
        </a:prstGeom>
      </xdr:spPr>
    </xdr:pic>
    <xdr:clientData/>
  </xdr:twoCellAnchor>
  <xdr:twoCellAnchor>
    <xdr:from>
      <xdr:col>38</xdr:col>
      <xdr:colOff>38099</xdr:colOff>
      <xdr:row>672</xdr:row>
      <xdr:rowOff>9525</xdr:rowOff>
    </xdr:from>
    <xdr:to>
      <xdr:col>78</xdr:col>
      <xdr:colOff>38099</xdr:colOff>
      <xdr:row>683</xdr:row>
      <xdr:rowOff>28575</xdr:rowOff>
    </xdr:to>
    <xdr:sp macro="" textlink="">
      <xdr:nvSpPr>
        <xdr:cNvPr id="271" name="テキスト ボックス 270">
          <a:extLst>
            <a:ext uri="{FF2B5EF4-FFF2-40B4-BE49-F238E27FC236}">
              <a16:creationId xmlns:a16="http://schemas.microsoft.com/office/drawing/2014/main" id="{F2900EED-03B0-4581-9C0F-1C36E6E6C52F}"/>
            </a:ext>
          </a:extLst>
        </xdr:cNvPr>
        <xdr:cNvSpPr txBox="1"/>
      </xdr:nvSpPr>
      <xdr:spPr>
        <a:xfrm>
          <a:off x="3657599" y="64017525"/>
          <a:ext cx="3810000" cy="1066800"/>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u="sng">
              <a:solidFill>
                <a:sysClr val="windowText" lastClr="000000"/>
              </a:solidFill>
              <a:latin typeface="ＭＳ ゴシック" panose="020B0609070205080204" pitchFamily="49" charset="-128"/>
              <a:ea typeface="ＭＳ ゴシック" panose="020B0609070205080204" pitchFamily="49" charset="-128"/>
            </a:rPr>
            <a:t>②入力</a:t>
          </a:r>
          <a:r>
            <a:rPr kumimoji="1" lang="en-US" altLang="ja-JP" sz="1050" u="sng">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50" u="sng">
              <a:solidFill>
                <a:sysClr val="windowText" lastClr="000000"/>
              </a:solidFill>
              <a:latin typeface="ＭＳ ゴシック" panose="020B0609070205080204" pitchFamily="49" charset="-128"/>
              <a:ea typeface="ＭＳ ゴシック" panose="020B0609070205080204" pitchFamily="49" charset="-128"/>
            </a:rPr>
            <a:t>契約分請求書（内訳）</a:t>
          </a:r>
          <a:r>
            <a:rPr kumimoji="1" lang="en-US" altLang="ja-JP" sz="1050" u="sng">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を選択し、表示を押す</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契約分請求書の内訳を作成する様式が表示されます</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43</xdr:col>
      <xdr:colOff>0</xdr:colOff>
      <xdr:row>655</xdr:row>
      <xdr:rowOff>9525</xdr:rowOff>
    </xdr:from>
    <xdr:to>
      <xdr:col>49</xdr:col>
      <xdr:colOff>38100</xdr:colOff>
      <xdr:row>660</xdr:row>
      <xdr:rowOff>19050</xdr:rowOff>
    </xdr:to>
    <xdr:sp macro="" textlink="">
      <xdr:nvSpPr>
        <xdr:cNvPr id="272" name="正方形/長方形 271">
          <a:extLst>
            <a:ext uri="{FF2B5EF4-FFF2-40B4-BE49-F238E27FC236}">
              <a16:creationId xmlns:a16="http://schemas.microsoft.com/office/drawing/2014/main" id="{D5BB17FA-153F-480F-94F6-1D4C708D549B}"/>
            </a:ext>
          </a:extLst>
        </xdr:cNvPr>
        <xdr:cNvSpPr/>
      </xdr:nvSpPr>
      <xdr:spPr bwMode="auto">
        <a:xfrm>
          <a:off x="4095750" y="62398275"/>
          <a:ext cx="609600" cy="48577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14</xdr:col>
      <xdr:colOff>57149</xdr:colOff>
      <xdr:row>658</xdr:row>
      <xdr:rowOff>85725</xdr:rowOff>
    </xdr:from>
    <xdr:to>
      <xdr:col>23</xdr:col>
      <xdr:colOff>19048</xdr:colOff>
      <xdr:row>668</xdr:row>
      <xdr:rowOff>28575</xdr:rowOff>
    </xdr:to>
    <xdr:sp macro="" textlink="">
      <xdr:nvSpPr>
        <xdr:cNvPr id="273" name="正方形/長方形 272">
          <a:extLst>
            <a:ext uri="{FF2B5EF4-FFF2-40B4-BE49-F238E27FC236}">
              <a16:creationId xmlns:a16="http://schemas.microsoft.com/office/drawing/2014/main" id="{FB49ED68-6423-4EE5-93CF-990E66366F8E}"/>
            </a:ext>
          </a:extLst>
        </xdr:cNvPr>
        <xdr:cNvSpPr/>
      </xdr:nvSpPr>
      <xdr:spPr bwMode="auto">
        <a:xfrm>
          <a:off x="1390649" y="62760225"/>
          <a:ext cx="819149" cy="895350"/>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19050</xdr:colOff>
      <xdr:row>679</xdr:row>
      <xdr:rowOff>1</xdr:rowOff>
    </xdr:from>
    <xdr:to>
      <xdr:col>26</xdr:col>
      <xdr:colOff>0</xdr:colOff>
      <xdr:row>681</xdr:row>
      <xdr:rowOff>76201</xdr:rowOff>
    </xdr:to>
    <xdr:sp macro="" textlink="">
      <xdr:nvSpPr>
        <xdr:cNvPr id="274" name="正方形/長方形 273">
          <a:extLst>
            <a:ext uri="{FF2B5EF4-FFF2-40B4-BE49-F238E27FC236}">
              <a16:creationId xmlns:a16="http://schemas.microsoft.com/office/drawing/2014/main" id="{1D371E50-4B06-4CB9-8A39-B884409535BA}"/>
            </a:ext>
          </a:extLst>
        </xdr:cNvPr>
        <xdr:cNvSpPr/>
      </xdr:nvSpPr>
      <xdr:spPr bwMode="auto">
        <a:xfrm>
          <a:off x="114300" y="64674751"/>
          <a:ext cx="2362200" cy="266700"/>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27</xdr:col>
      <xdr:colOff>47624</xdr:colOff>
      <xdr:row>677</xdr:row>
      <xdr:rowOff>57151</xdr:rowOff>
    </xdr:from>
    <xdr:to>
      <xdr:col>35</xdr:col>
      <xdr:colOff>76199</xdr:colOff>
      <xdr:row>680</xdr:row>
      <xdr:rowOff>85725</xdr:rowOff>
    </xdr:to>
    <xdr:sp macro="" textlink="">
      <xdr:nvSpPr>
        <xdr:cNvPr id="275" name="正方形/長方形 274">
          <a:extLst>
            <a:ext uri="{FF2B5EF4-FFF2-40B4-BE49-F238E27FC236}">
              <a16:creationId xmlns:a16="http://schemas.microsoft.com/office/drawing/2014/main" id="{95E4E46D-9C83-44D3-A425-F453A1B62B54}"/>
            </a:ext>
          </a:extLst>
        </xdr:cNvPr>
        <xdr:cNvSpPr/>
      </xdr:nvSpPr>
      <xdr:spPr bwMode="auto">
        <a:xfrm>
          <a:off x="2619374" y="64541401"/>
          <a:ext cx="790575" cy="314324"/>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15</xdr:col>
      <xdr:colOff>9525</xdr:colOff>
      <xdr:row>667</xdr:row>
      <xdr:rowOff>19050</xdr:rowOff>
    </xdr:from>
    <xdr:to>
      <xdr:col>19</xdr:col>
      <xdr:colOff>76199</xdr:colOff>
      <xdr:row>677</xdr:row>
      <xdr:rowOff>85725</xdr:rowOff>
    </xdr:to>
    <xdr:cxnSp macro="">
      <xdr:nvCxnSpPr>
        <xdr:cNvPr id="276" name="直線矢印コネクタ 275">
          <a:extLst>
            <a:ext uri="{FF2B5EF4-FFF2-40B4-BE49-F238E27FC236}">
              <a16:creationId xmlns:a16="http://schemas.microsoft.com/office/drawing/2014/main" id="{50487BAB-6285-492A-A486-13E001D08EA6}"/>
            </a:ext>
          </a:extLst>
        </xdr:cNvPr>
        <xdr:cNvCxnSpPr/>
      </xdr:nvCxnSpPr>
      <xdr:spPr>
        <a:xfrm flipH="1">
          <a:off x="1438275" y="63550800"/>
          <a:ext cx="447674" cy="1019175"/>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57149</xdr:colOff>
      <xdr:row>666</xdr:row>
      <xdr:rowOff>85725</xdr:rowOff>
    </xdr:from>
    <xdr:to>
      <xdr:col>61</xdr:col>
      <xdr:colOff>9524</xdr:colOff>
      <xdr:row>671</xdr:row>
      <xdr:rowOff>19050</xdr:rowOff>
    </xdr:to>
    <xdr:sp macro="" textlink="">
      <xdr:nvSpPr>
        <xdr:cNvPr id="277" name="テキスト ボックス 276">
          <a:extLst>
            <a:ext uri="{FF2B5EF4-FFF2-40B4-BE49-F238E27FC236}">
              <a16:creationId xmlns:a16="http://schemas.microsoft.com/office/drawing/2014/main" id="{0A85905B-78EE-421E-BC52-F88A8716D4D2}"/>
            </a:ext>
          </a:extLst>
        </xdr:cNvPr>
        <xdr:cNvSpPr txBox="1"/>
      </xdr:nvSpPr>
      <xdr:spPr>
        <a:xfrm>
          <a:off x="2438399" y="63522225"/>
          <a:ext cx="3381375" cy="4095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上部の</a:t>
          </a:r>
          <a:r>
            <a:rPr kumimoji="1" lang="en-US" altLang="ja-JP" sz="1050">
              <a:solidFill>
                <a:sysClr val="windowText" lastClr="000000"/>
              </a:solidFill>
            </a:rPr>
            <a:t>【</a:t>
          </a:r>
          <a:r>
            <a:rPr kumimoji="1" lang="ja-JP" altLang="en-US" sz="1050">
              <a:solidFill>
                <a:sysClr val="windowText" lastClr="000000"/>
              </a:solidFill>
            </a:rPr>
            <a:t>表示</a:t>
          </a:r>
          <a:r>
            <a:rPr kumimoji="1" lang="en-US" altLang="ja-JP" sz="1050">
              <a:solidFill>
                <a:sysClr val="windowText" lastClr="000000"/>
              </a:solidFill>
            </a:rPr>
            <a:t>】</a:t>
          </a:r>
          <a:r>
            <a:rPr kumimoji="1" lang="ja-JP" altLang="en-US" sz="1050">
              <a:solidFill>
                <a:sysClr val="windowText" lastClr="000000"/>
              </a:solidFill>
            </a:rPr>
            <a:t>タブから</a:t>
          </a:r>
          <a:r>
            <a:rPr kumimoji="1" lang="en-US" altLang="ja-JP" sz="1050">
              <a:solidFill>
                <a:sysClr val="windowText" lastClr="000000"/>
              </a:solidFill>
            </a:rPr>
            <a:t>【</a:t>
          </a:r>
          <a:r>
            <a:rPr kumimoji="1" lang="ja-JP" altLang="en-US" sz="1050">
              <a:solidFill>
                <a:sysClr val="windowText" lastClr="000000"/>
              </a:solidFill>
            </a:rPr>
            <a:t>ユーザー設定のビュー</a:t>
          </a:r>
          <a:r>
            <a:rPr kumimoji="1" lang="en-US" altLang="ja-JP" sz="1050">
              <a:solidFill>
                <a:sysClr val="windowText" lastClr="000000"/>
              </a:solidFill>
            </a:rPr>
            <a:t>】</a:t>
          </a:r>
          <a:r>
            <a:rPr kumimoji="1" lang="ja-JP" altLang="en-US" sz="1050">
              <a:solidFill>
                <a:sysClr val="windowText" lastClr="000000"/>
              </a:solidFill>
            </a:rPr>
            <a:t>を選択</a:t>
          </a:r>
        </a:p>
      </xdr:txBody>
    </xdr:sp>
    <xdr:clientData/>
  </xdr:twoCellAnchor>
  <xdr:twoCellAnchor editAs="oneCell">
    <xdr:from>
      <xdr:col>1</xdr:col>
      <xdr:colOff>76200</xdr:colOff>
      <xdr:row>686</xdr:row>
      <xdr:rowOff>1</xdr:rowOff>
    </xdr:from>
    <xdr:to>
      <xdr:col>97</xdr:col>
      <xdr:colOff>28575</xdr:colOff>
      <xdr:row>705</xdr:row>
      <xdr:rowOff>82541</xdr:rowOff>
    </xdr:to>
    <xdr:pic>
      <xdr:nvPicPr>
        <xdr:cNvPr id="279" name="図 278">
          <a:extLst>
            <a:ext uri="{FF2B5EF4-FFF2-40B4-BE49-F238E27FC236}">
              <a16:creationId xmlns:a16="http://schemas.microsoft.com/office/drawing/2014/main" id="{FB6BC3DD-F59E-662D-3CEE-0E923380BBAE}"/>
            </a:ext>
          </a:extLst>
        </xdr:cNvPr>
        <xdr:cNvPicPr>
          <a:picLocks noChangeAspect="1"/>
        </xdr:cNvPicPr>
      </xdr:nvPicPr>
      <xdr:blipFill>
        <a:blip xmlns:r="http://schemas.openxmlformats.org/officeDocument/2006/relationships" r:embed="rId28"/>
        <a:stretch>
          <a:fillRect/>
        </a:stretch>
      </xdr:blipFill>
      <xdr:spPr>
        <a:xfrm>
          <a:off x="171450" y="65341501"/>
          <a:ext cx="9096375" cy="1892290"/>
        </a:xfrm>
        <a:prstGeom prst="rect">
          <a:avLst/>
        </a:prstGeom>
        <a:ln>
          <a:solidFill>
            <a:sysClr val="windowText" lastClr="000000"/>
          </a:solidFill>
        </a:ln>
      </xdr:spPr>
    </xdr:pic>
    <xdr:clientData/>
  </xdr:twoCellAnchor>
  <xdr:twoCellAnchor>
    <xdr:from>
      <xdr:col>36</xdr:col>
      <xdr:colOff>19049</xdr:colOff>
      <xdr:row>681</xdr:row>
      <xdr:rowOff>47625</xdr:rowOff>
    </xdr:from>
    <xdr:to>
      <xdr:col>41</xdr:col>
      <xdr:colOff>66674</xdr:colOff>
      <xdr:row>687</xdr:row>
      <xdr:rowOff>19050</xdr:rowOff>
    </xdr:to>
    <xdr:cxnSp macro="">
      <xdr:nvCxnSpPr>
        <xdr:cNvPr id="278" name="直線矢印コネクタ 277">
          <a:extLst>
            <a:ext uri="{FF2B5EF4-FFF2-40B4-BE49-F238E27FC236}">
              <a16:creationId xmlns:a16="http://schemas.microsoft.com/office/drawing/2014/main" id="{7CA62E9D-972F-4DD3-A6D7-821D5D5BCE46}"/>
            </a:ext>
          </a:extLst>
        </xdr:cNvPr>
        <xdr:cNvCxnSpPr/>
      </xdr:nvCxnSpPr>
      <xdr:spPr>
        <a:xfrm>
          <a:off x="3448049" y="64912875"/>
          <a:ext cx="523875" cy="542925"/>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57150</xdr:colOff>
      <xdr:row>714</xdr:row>
      <xdr:rowOff>38100</xdr:rowOff>
    </xdr:from>
    <xdr:to>
      <xdr:col>33</xdr:col>
      <xdr:colOff>90949</xdr:colOff>
      <xdr:row>726</xdr:row>
      <xdr:rowOff>19050</xdr:rowOff>
    </xdr:to>
    <xdr:pic>
      <xdr:nvPicPr>
        <xdr:cNvPr id="280" name="図 279">
          <a:extLst>
            <a:ext uri="{FF2B5EF4-FFF2-40B4-BE49-F238E27FC236}">
              <a16:creationId xmlns:a16="http://schemas.microsoft.com/office/drawing/2014/main" id="{839F6E5F-EF97-995D-574F-C42699F23FD9}"/>
            </a:ext>
          </a:extLst>
        </xdr:cNvPr>
        <xdr:cNvPicPr>
          <a:picLocks noChangeAspect="1"/>
        </xdr:cNvPicPr>
      </xdr:nvPicPr>
      <xdr:blipFill>
        <a:blip xmlns:r="http://schemas.openxmlformats.org/officeDocument/2006/relationships" r:embed="rId29"/>
        <a:stretch>
          <a:fillRect/>
        </a:stretch>
      </xdr:blipFill>
      <xdr:spPr>
        <a:xfrm>
          <a:off x="152400" y="68046600"/>
          <a:ext cx="3081799" cy="1123950"/>
        </a:xfrm>
        <a:prstGeom prst="rect">
          <a:avLst/>
        </a:prstGeom>
        <a:ln>
          <a:solidFill>
            <a:sysClr val="windowText" lastClr="000000"/>
          </a:solidFill>
        </a:ln>
      </xdr:spPr>
    </xdr:pic>
    <xdr:clientData/>
  </xdr:twoCellAnchor>
  <xdr:twoCellAnchor editAs="oneCell">
    <xdr:from>
      <xdr:col>35</xdr:col>
      <xdr:colOff>47625</xdr:colOff>
      <xdr:row>710</xdr:row>
      <xdr:rowOff>66675</xdr:rowOff>
    </xdr:from>
    <xdr:to>
      <xdr:col>71</xdr:col>
      <xdr:colOff>81711</xdr:colOff>
      <xdr:row>727</xdr:row>
      <xdr:rowOff>57151</xdr:rowOff>
    </xdr:to>
    <xdr:pic>
      <xdr:nvPicPr>
        <xdr:cNvPr id="281" name="図 280">
          <a:extLst>
            <a:ext uri="{FF2B5EF4-FFF2-40B4-BE49-F238E27FC236}">
              <a16:creationId xmlns:a16="http://schemas.microsoft.com/office/drawing/2014/main" id="{6B928155-021A-979C-A985-AFA74C04819D}"/>
            </a:ext>
          </a:extLst>
        </xdr:cNvPr>
        <xdr:cNvPicPr>
          <a:picLocks noChangeAspect="1"/>
        </xdr:cNvPicPr>
      </xdr:nvPicPr>
      <xdr:blipFill>
        <a:blip xmlns:r="http://schemas.openxmlformats.org/officeDocument/2006/relationships" r:embed="rId30"/>
        <a:stretch>
          <a:fillRect/>
        </a:stretch>
      </xdr:blipFill>
      <xdr:spPr>
        <a:xfrm>
          <a:off x="3381375" y="67694175"/>
          <a:ext cx="3463086" cy="1609726"/>
        </a:xfrm>
        <a:prstGeom prst="rect">
          <a:avLst/>
        </a:prstGeom>
        <a:ln>
          <a:solidFill>
            <a:sysClr val="windowText" lastClr="000000"/>
          </a:solidFill>
        </a:ln>
      </xdr:spPr>
    </xdr:pic>
    <xdr:clientData/>
  </xdr:twoCellAnchor>
  <xdr:twoCellAnchor editAs="oneCell">
    <xdr:from>
      <xdr:col>72</xdr:col>
      <xdr:colOff>82849</xdr:colOff>
      <xdr:row>711</xdr:row>
      <xdr:rowOff>47625</xdr:rowOff>
    </xdr:from>
    <xdr:to>
      <xdr:col>105</xdr:col>
      <xdr:colOff>41873</xdr:colOff>
      <xdr:row>724</xdr:row>
      <xdr:rowOff>9525</xdr:rowOff>
    </xdr:to>
    <xdr:pic>
      <xdr:nvPicPr>
        <xdr:cNvPr id="282" name="図 281">
          <a:extLst>
            <a:ext uri="{FF2B5EF4-FFF2-40B4-BE49-F238E27FC236}">
              <a16:creationId xmlns:a16="http://schemas.microsoft.com/office/drawing/2014/main" id="{C58A4C01-E0F7-FA4F-5254-8E067C51A720}"/>
            </a:ext>
          </a:extLst>
        </xdr:cNvPr>
        <xdr:cNvPicPr>
          <a:picLocks noChangeAspect="1"/>
        </xdr:cNvPicPr>
      </xdr:nvPicPr>
      <xdr:blipFill>
        <a:blip xmlns:r="http://schemas.openxmlformats.org/officeDocument/2006/relationships" r:embed="rId31"/>
        <a:stretch>
          <a:fillRect/>
        </a:stretch>
      </xdr:blipFill>
      <xdr:spPr>
        <a:xfrm>
          <a:off x="6940849" y="67770375"/>
          <a:ext cx="3102274" cy="1200150"/>
        </a:xfrm>
        <a:prstGeom prst="rect">
          <a:avLst/>
        </a:prstGeom>
        <a:ln>
          <a:solidFill>
            <a:sysClr val="windowText" lastClr="000000"/>
          </a:solidFill>
        </a:ln>
      </xdr:spPr>
    </xdr:pic>
    <xdr:clientData/>
  </xdr:twoCellAnchor>
  <xdr:twoCellAnchor>
    <xdr:from>
      <xdr:col>1</xdr:col>
      <xdr:colOff>66675</xdr:colOff>
      <xdr:row>700</xdr:row>
      <xdr:rowOff>66675</xdr:rowOff>
    </xdr:from>
    <xdr:to>
      <xdr:col>35</xdr:col>
      <xdr:colOff>38100</xdr:colOff>
      <xdr:row>711</xdr:row>
      <xdr:rowOff>85725</xdr:rowOff>
    </xdr:to>
    <xdr:sp macro="" textlink="">
      <xdr:nvSpPr>
        <xdr:cNvPr id="283" name="テキスト ボックス 282">
          <a:extLst>
            <a:ext uri="{FF2B5EF4-FFF2-40B4-BE49-F238E27FC236}">
              <a16:creationId xmlns:a16="http://schemas.microsoft.com/office/drawing/2014/main" id="{7AF05E87-B740-4157-85B7-B2304B0CF212}"/>
            </a:ext>
          </a:extLst>
        </xdr:cNvPr>
        <xdr:cNvSpPr txBox="1"/>
      </xdr:nvSpPr>
      <xdr:spPr>
        <a:xfrm>
          <a:off x="161925" y="66741675"/>
          <a:ext cx="3209925" cy="1066800"/>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請求入力欄のコピーを行ってください</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1050" u="none">
              <a:solidFill>
                <a:sysClr val="windowText" lastClr="000000"/>
              </a:solidFill>
              <a:latin typeface="ＭＳ ゴシック" panose="020B0609070205080204" pitchFamily="49" charset="-128"/>
              <a:ea typeface="ＭＳ ゴシック" panose="020B0609070205080204" pitchFamily="49" charset="-128"/>
            </a:rPr>
            <a:t>Y</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列の上でクリックしたままカーソルを</a:t>
          </a:r>
          <a:r>
            <a:rPr kumimoji="1" lang="en-US" altLang="ja-JP" sz="1050" u="none">
              <a:solidFill>
                <a:sysClr val="windowText" lastClr="000000"/>
              </a:solidFill>
              <a:latin typeface="ＭＳ ゴシック" panose="020B0609070205080204" pitchFamily="49" charset="-128"/>
              <a:ea typeface="ＭＳ ゴシック" panose="020B0609070205080204" pitchFamily="49" charset="-128"/>
            </a:rPr>
            <a:t>Z</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列まで</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動かし第</a:t>
          </a:r>
          <a:r>
            <a:rPr kumimoji="1" lang="en-US" altLang="ja-JP" sz="1050" u="none">
              <a:solidFill>
                <a:sysClr val="windowText" lastClr="000000"/>
              </a:solidFill>
              <a:latin typeface="ＭＳ ゴシック" panose="020B0609070205080204" pitchFamily="49" charset="-128"/>
              <a:ea typeface="ＭＳ ゴシック" panose="020B0609070205080204" pitchFamily="49" charset="-128"/>
            </a:rPr>
            <a:t>2</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回請求を網掛け状態にします</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14</xdr:col>
      <xdr:colOff>47625</xdr:colOff>
      <xdr:row>714</xdr:row>
      <xdr:rowOff>57150</xdr:rowOff>
    </xdr:from>
    <xdr:to>
      <xdr:col>14</xdr:col>
      <xdr:colOff>47625</xdr:colOff>
      <xdr:row>716</xdr:row>
      <xdr:rowOff>9525</xdr:rowOff>
    </xdr:to>
    <xdr:cxnSp macro="">
      <xdr:nvCxnSpPr>
        <xdr:cNvPr id="286" name="直線矢印コネクタ 285">
          <a:extLst>
            <a:ext uri="{FF2B5EF4-FFF2-40B4-BE49-F238E27FC236}">
              <a16:creationId xmlns:a16="http://schemas.microsoft.com/office/drawing/2014/main" id="{F23627D9-9F34-7136-E89D-C998A94CEB1A}"/>
            </a:ext>
          </a:extLst>
        </xdr:cNvPr>
        <xdr:cNvCxnSpPr/>
      </xdr:nvCxnSpPr>
      <xdr:spPr bwMode="auto">
        <a:xfrm>
          <a:off x="1381125" y="68065650"/>
          <a:ext cx="0" cy="142875"/>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15</xdr:col>
      <xdr:colOff>19050</xdr:colOff>
      <xdr:row>716</xdr:row>
      <xdr:rowOff>28575</xdr:rowOff>
    </xdr:from>
    <xdr:to>
      <xdr:col>18</xdr:col>
      <xdr:colOff>0</xdr:colOff>
      <xdr:row>716</xdr:row>
      <xdr:rowOff>28575</xdr:rowOff>
    </xdr:to>
    <xdr:cxnSp macro="">
      <xdr:nvCxnSpPr>
        <xdr:cNvPr id="287" name="直線矢印コネクタ 286">
          <a:extLst>
            <a:ext uri="{FF2B5EF4-FFF2-40B4-BE49-F238E27FC236}">
              <a16:creationId xmlns:a16="http://schemas.microsoft.com/office/drawing/2014/main" id="{6D761570-7EA8-440F-A603-E217849C37CE}"/>
            </a:ext>
          </a:extLst>
        </xdr:cNvPr>
        <xdr:cNvCxnSpPr/>
      </xdr:nvCxnSpPr>
      <xdr:spPr bwMode="auto">
        <a:xfrm>
          <a:off x="1447800" y="68227575"/>
          <a:ext cx="266700" cy="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57</xdr:col>
      <xdr:colOff>76199</xdr:colOff>
      <xdr:row>713</xdr:row>
      <xdr:rowOff>66675</xdr:rowOff>
    </xdr:from>
    <xdr:to>
      <xdr:col>59</xdr:col>
      <xdr:colOff>76200</xdr:colOff>
      <xdr:row>715</xdr:row>
      <xdr:rowOff>28575</xdr:rowOff>
    </xdr:to>
    <xdr:sp macro="" textlink="">
      <xdr:nvSpPr>
        <xdr:cNvPr id="290" name="正方形/長方形 289">
          <a:extLst>
            <a:ext uri="{FF2B5EF4-FFF2-40B4-BE49-F238E27FC236}">
              <a16:creationId xmlns:a16="http://schemas.microsoft.com/office/drawing/2014/main" id="{ED77E3E7-766C-4447-B2B8-E4A34C8553EB}"/>
            </a:ext>
          </a:extLst>
        </xdr:cNvPr>
        <xdr:cNvSpPr/>
      </xdr:nvSpPr>
      <xdr:spPr bwMode="auto">
        <a:xfrm>
          <a:off x="5505449" y="67979925"/>
          <a:ext cx="190501" cy="152400"/>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59</xdr:col>
      <xdr:colOff>0</xdr:colOff>
      <xdr:row>714</xdr:row>
      <xdr:rowOff>57150</xdr:rowOff>
    </xdr:from>
    <xdr:to>
      <xdr:col>69</xdr:col>
      <xdr:colOff>9525</xdr:colOff>
      <xdr:row>714</xdr:row>
      <xdr:rowOff>57150</xdr:rowOff>
    </xdr:to>
    <xdr:cxnSp macro="">
      <xdr:nvCxnSpPr>
        <xdr:cNvPr id="291" name="直線矢印コネクタ 290">
          <a:extLst>
            <a:ext uri="{FF2B5EF4-FFF2-40B4-BE49-F238E27FC236}">
              <a16:creationId xmlns:a16="http://schemas.microsoft.com/office/drawing/2014/main" id="{8BD99B76-FC75-40C6-9853-722F5E747B15}"/>
            </a:ext>
          </a:extLst>
        </xdr:cNvPr>
        <xdr:cNvCxnSpPr/>
      </xdr:nvCxnSpPr>
      <xdr:spPr bwMode="auto">
        <a:xfrm>
          <a:off x="5619750" y="68065650"/>
          <a:ext cx="962025" cy="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36</xdr:col>
      <xdr:colOff>76200</xdr:colOff>
      <xdr:row>704</xdr:row>
      <xdr:rowOff>9524</xdr:rowOff>
    </xdr:from>
    <xdr:to>
      <xdr:col>75</xdr:col>
      <xdr:colOff>9525</xdr:colOff>
      <xdr:row>711</xdr:row>
      <xdr:rowOff>76199</xdr:rowOff>
    </xdr:to>
    <xdr:sp macro="" textlink="">
      <xdr:nvSpPr>
        <xdr:cNvPr id="294" name="テキスト ボックス 293">
          <a:extLst>
            <a:ext uri="{FF2B5EF4-FFF2-40B4-BE49-F238E27FC236}">
              <a16:creationId xmlns:a16="http://schemas.microsoft.com/office/drawing/2014/main" id="{4A9AE131-7702-48D1-8E58-984D9701710A}"/>
            </a:ext>
          </a:extLst>
        </xdr:cNvPr>
        <xdr:cNvSpPr txBox="1"/>
      </xdr:nvSpPr>
      <xdr:spPr>
        <a:xfrm>
          <a:off x="3505200" y="67065524"/>
          <a:ext cx="3648075" cy="73342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en-US" altLang="ja-JP" sz="1050" u="none">
              <a:solidFill>
                <a:sysClr val="windowText" lastClr="000000"/>
              </a:solidFill>
              <a:latin typeface="ＭＳ ゴシック" panose="020B0609070205080204" pitchFamily="49" charset="-128"/>
              <a:ea typeface="ＭＳ ゴシック" panose="020B0609070205080204" pitchFamily="49" charset="-128"/>
            </a:rPr>
            <a:t>Z</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列の角の</a:t>
          </a:r>
          <a:r>
            <a:rPr kumimoji="1" lang="ja-JP" altLang="en-US" sz="1600" u="none">
              <a:ln>
                <a:solidFill>
                  <a:schemeClr val="bg1"/>
                </a:solidFill>
              </a:ln>
              <a:solidFill>
                <a:srgbClr val="008000"/>
              </a:solidFill>
              <a:latin typeface="ＭＳ ゴシック" panose="020B0609070205080204" pitchFamily="49" charset="-128"/>
              <a:ea typeface="ＭＳ ゴシック" panose="020B0609070205080204" pitchFamily="49" charset="-128"/>
            </a:rPr>
            <a:t>■</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にカーソルを合わせるとカーソルが</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b="1" u="none">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　に変わるので、クリックしたまま右へ動かします</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71</xdr:col>
      <xdr:colOff>57150</xdr:colOff>
      <xdr:row>719</xdr:row>
      <xdr:rowOff>38101</xdr:rowOff>
    </xdr:from>
    <xdr:to>
      <xdr:col>103</xdr:col>
      <xdr:colOff>57150</xdr:colOff>
      <xdr:row>728</xdr:row>
      <xdr:rowOff>28575</xdr:rowOff>
    </xdr:to>
    <xdr:sp macro="" textlink="">
      <xdr:nvSpPr>
        <xdr:cNvPr id="295" name="テキスト ボックス 294">
          <a:extLst>
            <a:ext uri="{FF2B5EF4-FFF2-40B4-BE49-F238E27FC236}">
              <a16:creationId xmlns:a16="http://schemas.microsoft.com/office/drawing/2014/main" id="{3893E044-7A7F-4D2D-A26F-1B1D8E24D11F}"/>
            </a:ext>
          </a:extLst>
        </xdr:cNvPr>
        <xdr:cNvSpPr txBox="1"/>
      </xdr:nvSpPr>
      <xdr:spPr>
        <a:xfrm>
          <a:off x="6819900" y="68522851"/>
          <a:ext cx="3048000" cy="847724"/>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第</a:t>
          </a:r>
          <a:r>
            <a:rPr kumimoji="1" lang="en-US" altLang="ja-JP" sz="1050" u="none">
              <a:solidFill>
                <a:sysClr val="windowText" lastClr="000000"/>
              </a:solidFill>
              <a:latin typeface="ＭＳ ゴシック" panose="020B0609070205080204" pitchFamily="49" charset="-128"/>
              <a:ea typeface="ＭＳ ゴシック" panose="020B0609070205080204" pitchFamily="49" charset="-128"/>
            </a:rPr>
            <a:t>3</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回請求と出ればコピー成功です</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1050" u="none">
              <a:solidFill>
                <a:sysClr val="windowText" lastClr="000000"/>
              </a:solidFill>
              <a:latin typeface="ＭＳ ゴシック" panose="020B0609070205080204" pitchFamily="49" charset="-128"/>
              <a:ea typeface="ＭＳ ゴシック" panose="020B0609070205080204" pitchFamily="49" charset="-128"/>
            </a:rPr>
            <a:t>3</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回目以降も同じ操作で</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第</a:t>
          </a:r>
          <a:r>
            <a:rPr kumimoji="1" lang="en-US" altLang="ja-JP" sz="1050" u="none">
              <a:solidFill>
                <a:sysClr val="windowText" lastClr="000000"/>
              </a:solidFill>
              <a:latin typeface="ＭＳ ゴシック" panose="020B0609070205080204" pitchFamily="49" charset="-128"/>
              <a:ea typeface="ＭＳ ゴシック" panose="020B0609070205080204" pitchFamily="49" charset="-128"/>
            </a:rPr>
            <a:t>4</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回請求など増やしていきます。</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93</xdr:col>
      <xdr:colOff>28574</xdr:colOff>
      <xdr:row>714</xdr:row>
      <xdr:rowOff>76199</xdr:rowOff>
    </xdr:from>
    <xdr:to>
      <xdr:col>103</xdr:col>
      <xdr:colOff>19050</xdr:colOff>
      <xdr:row>718</xdr:row>
      <xdr:rowOff>28574</xdr:rowOff>
    </xdr:to>
    <xdr:sp macro="" textlink="">
      <xdr:nvSpPr>
        <xdr:cNvPr id="296" name="正方形/長方形 295">
          <a:extLst>
            <a:ext uri="{FF2B5EF4-FFF2-40B4-BE49-F238E27FC236}">
              <a16:creationId xmlns:a16="http://schemas.microsoft.com/office/drawing/2014/main" id="{4D492372-D599-482F-9EA0-001235BADE51}"/>
            </a:ext>
          </a:extLst>
        </xdr:cNvPr>
        <xdr:cNvSpPr/>
      </xdr:nvSpPr>
      <xdr:spPr bwMode="auto">
        <a:xfrm>
          <a:off x="8886824" y="68084699"/>
          <a:ext cx="942976" cy="33337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1</xdr:col>
      <xdr:colOff>1</xdr:colOff>
      <xdr:row>738</xdr:row>
      <xdr:rowOff>90411</xdr:rowOff>
    </xdr:from>
    <xdr:to>
      <xdr:col>102</xdr:col>
      <xdr:colOff>85725</xdr:colOff>
      <xdr:row>758</xdr:row>
      <xdr:rowOff>62509</xdr:rowOff>
    </xdr:to>
    <xdr:pic>
      <xdr:nvPicPr>
        <xdr:cNvPr id="297" name="図 296">
          <a:extLst>
            <a:ext uri="{FF2B5EF4-FFF2-40B4-BE49-F238E27FC236}">
              <a16:creationId xmlns:a16="http://schemas.microsoft.com/office/drawing/2014/main" id="{033F31E1-793C-C165-2800-27733E87F295}"/>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xdr:blipFill>
      <xdr:spPr>
        <a:xfrm>
          <a:off x="95251" y="70384911"/>
          <a:ext cx="9705974" cy="1877098"/>
        </a:xfrm>
        <a:prstGeom prst="rect">
          <a:avLst/>
        </a:prstGeom>
        <a:ln>
          <a:solidFill>
            <a:sysClr val="windowText" lastClr="000000"/>
          </a:solidFill>
        </a:ln>
      </xdr:spPr>
    </xdr:pic>
    <xdr:clientData/>
  </xdr:twoCellAnchor>
  <xdr:twoCellAnchor>
    <xdr:from>
      <xdr:col>65</xdr:col>
      <xdr:colOff>38099</xdr:colOff>
      <xdr:row>739</xdr:row>
      <xdr:rowOff>85724</xdr:rowOff>
    </xdr:from>
    <xdr:to>
      <xdr:col>74</xdr:col>
      <xdr:colOff>85725</xdr:colOff>
      <xdr:row>742</xdr:row>
      <xdr:rowOff>28575</xdr:rowOff>
    </xdr:to>
    <xdr:sp macro="" textlink="">
      <xdr:nvSpPr>
        <xdr:cNvPr id="298" name="正方形/長方形 297">
          <a:extLst>
            <a:ext uri="{FF2B5EF4-FFF2-40B4-BE49-F238E27FC236}">
              <a16:creationId xmlns:a16="http://schemas.microsoft.com/office/drawing/2014/main" id="{553704D9-1562-407E-839F-325EB8429066}"/>
            </a:ext>
          </a:extLst>
        </xdr:cNvPr>
        <xdr:cNvSpPr/>
      </xdr:nvSpPr>
      <xdr:spPr bwMode="auto">
        <a:xfrm>
          <a:off x="6229349" y="70475474"/>
          <a:ext cx="904876" cy="228601"/>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57150</xdr:colOff>
      <xdr:row>730</xdr:row>
      <xdr:rowOff>85725</xdr:rowOff>
    </xdr:from>
    <xdr:to>
      <xdr:col>41</xdr:col>
      <xdr:colOff>47625</xdr:colOff>
      <xdr:row>740</xdr:row>
      <xdr:rowOff>85725</xdr:rowOff>
    </xdr:to>
    <xdr:sp macro="" textlink="">
      <xdr:nvSpPr>
        <xdr:cNvPr id="299" name="テキスト ボックス 298">
          <a:extLst>
            <a:ext uri="{FF2B5EF4-FFF2-40B4-BE49-F238E27FC236}">
              <a16:creationId xmlns:a16="http://schemas.microsoft.com/office/drawing/2014/main" id="{93D0CD6C-A4E9-4288-9F8F-AC29F7E99BC3}"/>
            </a:ext>
          </a:extLst>
        </xdr:cNvPr>
        <xdr:cNvSpPr txBox="1"/>
      </xdr:nvSpPr>
      <xdr:spPr>
        <a:xfrm>
          <a:off x="152400" y="69618225"/>
          <a:ext cx="3800475" cy="952500"/>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100">
              <a:solidFill>
                <a:sysClr val="windowText" lastClr="000000"/>
              </a:solidFill>
              <a:effectLst/>
              <a:latin typeface="+mn-lt"/>
              <a:ea typeface="+mn-ea"/>
              <a:cs typeface="+mn-cs"/>
            </a:rPr>
            <a:t>第</a:t>
          </a:r>
          <a:r>
            <a:rPr kumimoji="1" lang="ja-JP" altLang="en-US" sz="1600" u="none">
              <a:ln>
                <a:solidFill>
                  <a:sysClr val="windowText" lastClr="000000"/>
                </a:solidFill>
              </a:ln>
              <a:solidFill>
                <a:srgbClr val="FFFF00"/>
              </a:solidFill>
              <a:latin typeface="ＭＳ ゴシック" panose="020B0609070205080204" pitchFamily="49" charset="-128"/>
              <a:ea typeface="ＭＳ ゴシック" panose="020B0609070205080204" pitchFamily="49" charset="-128"/>
            </a:rPr>
            <a:t>■</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回請求の箇所に「　</a:t>
          </a:r>
          <a:r>
            <a:rPr kumimoji="1" lang="en-US" altLang="ja-JP" sz="1050" u="none">
              <a:solidFill>
                <a:sysClr val="windowText" lastClr="000000"/>
              </a:solidFill>
              <a:latin typeface="ＭＳ ゴシック" panose="020B0609070205080204" pitchFamily="49" charset="-128"/>
              <a:ea typeface="ＭＳ ゴシック" panose="020B0609070205080204" pitchFamily="49" charset="-128"/>
            </a:rPr>
            <a:t>2</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　」と入力します</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r>
            <a:rPr kumimoji="1" lang="ja-JP" altLang="ja-JP" sz="1100" b="1">
              <a:solidFill>
                <a:srgbClr val="C00000"/>
              </a:solidFill>
              <a:effectLst/>
              <a:latin typeface="+mn-lt"/>
              <a:ea typeface="+mn-ea"/>
              <a:cs typeface="+mn-cs"/>
            </a:rPr>
            <a:t>（ </a:t>
          </a:r>
          <a:r>
            <a:rPr kumimoji="1" lang="ja-JP" altLang="en-US" sz="1100" b="1">
              <a:solidFill>
                <a:srgbClr val="C00000"/>
              </a:solidFill>
              <a:effectLst/>
              <a:latin typeface="+mn-lt"/>
              <a:ea typeface="+mn-ea"/>
              <a:cs typeface="+mn-cs"/>
            </a:rPr>
            <a:t>第</a:t>
          </a:r>
          <a:r>
            <a:rPr kumimoji="1" lang="en-US" altLang="ja-JP" sz="1100" b="1">
              <a:solidFill>
                <a:srgbClr val="C00000"/>
              </a:solidFill>
              <a:effectLst/>
              <a:latin typeface="+mn-lt"/>
              <a:ea typeface="+mn-ea"/>
              <a:cs typeface="+mn-cs"/>
            </a:rPr>
            <a:t>1</a:t>
          </a:r>
          <a:r>
            <a:rPr kumimoji="1" lang="ja-JP" altLang="en-US" sz="1100" b="1">
              <a:solidFill>
                <a:srgbClr val="C00000"/>
              </a:solidFill>
              <a:effectLst/>
              <a:latin typeface="+mn-lt"/>
              <a:ea typeface="+mn-ea"/>
              <a:cs typeface="+mn-cs"/>
            </a:rPr>
            <a:t>回の請求が前月迄出来高に</a:t>
          </a:r>
          <a:r>
            <a:rPr kumimoji="1" lang="ja-JP" altLang="ja-JP" sz="1100" b="1">
              <a:solidFill>
                <a:srgbClr val="C00000"/>
              </a:solidFill>
              <a:effectLst/>
              <a:latin typeface="+mn-lt"/>
              <a:ea typeface="+mn-ea"/>
              <a:cs typeface="+mn-cs"/>
            </a:rPr>
            <a:t>自動で反映されます</a:t>
          </a:r>
          <a:r>
            <a:rPr kumimoji="1" lang="ja-JP" altLang="ja-JP" sz="1100" b="1" baseline="0">
              <a:solidFill>
                <a:srgbClr val="C00000"/>
              </a:solidFill>
              <a:effectLst/>
              <a:latin typeface="+mn-lt"/>
              <a:ea typeface="+mn-ea"/>
              <a:cs typeface="+mn-cs"/>
            </a:rPr>
            <a:t> </a:t>
          </a:r>
          <a:r>
            <a:rPr kumimoji="1" lang="ja-JP" altLang="ja-JP" sz="1100" b="1">
              <a:solidFill>
                <a:srgbClr val="C00000"/>
              </a:solidFill>
              <a:effectLst/>
              <a:latin typeface="+mn-lt"/>
              <a:ea typeface="+mn-ea"/>
              <a:cs typeface="+mn-cs"/>
            </a:rPr>
            <a:t>）</a:t>
          </a:r>
          <a:endParaRPr lang="ja-JP" altLang="ja-JP" sz="1050">
            <a:solidFill>
              <a:srgbClr val="C00000"/>
            </a:solidFill>
            <a:effectLst/>
          </a:endParaRPr>
        </a:p>
      </xdr:txBody>
    </xdr:sp>
    <xdr:clientData/>
  </xdr:twoCellAnchor>
  <xdr:twoCellAnchor editAs="oneCell">
    <xdr:from>
      <xdr:col>1</xdr:col>
      <xdr:colOff>9525</xdr:colOff>
      <xdr:row>767</xdr:row>
      <xdr:rowOff>85725</xdr:rowOff>
    </xdr:from>
    <xdr:to>
      <xdr:col>89</xdr:col>
      <xdr:colOff>46573</xdr:colOff>
      <xdr:row>796</xdr:row>
      <xdr:rowOff>28237</xdr:rowOff>
    </xdr:to>
    <xdr:pic>
      <xdr:nvPicPr>
        <xdr:cNvPr id="300" name="図 299">
          <a:extLst>
            <a:ext uri="{FF2B5EF4-FFF2-40B4-BE49-F238E27FC236}">
              <a16:creationId xmlns:a16="http://schemas.microsoft.com/office/drawing/2014/main" id="{291C9AE2-AAD6-33CC-906C-5AD28C0FA3BA}"/>
            </a:ext>
          </a:extLst>
        </xdr:cNvPr>
        <xdr:cNvPicPr>
          <a:picLocks noChangeAspect="1"/>
        </xdr:cNvPicPr>
      </xdr:nvPicPr>
      <xdr:blipFill>
        <a:blip xmlns:r="http://schemas.openxmlformats.org/officeDocument/2006/relationships" r:embed="rId33"/>
        <a:stretch>
          <a:fillRect/>
        </a:stretch>
      </xdr:blipFill>
      <xdr:spPr>
        <a:xfrm>
          <a:off x="104775" y="73142475"/>
          <a:ext cx="8419048" cy="2704762"/>
        </a:xfrm>
        <a:prstGeom prst="rect">
          <a:avLst/>
        </a:prstGeom>
        <a:ln>
          <a:solidFill>
            <a:sysClr val="windowText" lastClr="000000"/>
          </a:solidFill>
        </a:ln>
      </xdr:spPr>
    </xdr:pic>
    <xdr:clientData/>
  </xdr:twoCellAnchor>
  <xdr:twoCellAnchor>
    <xdr:from>
      <xdr:col>1</xdr:col>
      <xdr:colOff>66675</xdr:colOff>
      <xdr:row>758</xdr:row>
      <xdr:rowOff>0</xdr:rowOff>
    </xdr:from>
    <xdr:to>
      <xdr:col>47</xdr:col>
      <xdr:colOff>9525</xdr:colOff>
      <xdr:row>768</xdr:row>
      <xdr:rowOff>0</xdr:rowOff>
    </xdr:to>
    <xdr:sp macro="" textlink="">
      <xdr:nvSpPr>
        <xdr:cNvPr id="301" name="テキスト ボックス 300">
          <a:extLst>
            <a:ext uri="{FF2B5EF4-FFF2-40B4-BE49-F238E27FC236}">
              <a16:creationId xmlns:a16="http://schemas.microsoft.com/office/drawing/2014/main" id="{CC7AC1EE-5E2A-45A3-AB4D-74B7BB8BF6E3}"/>
            </a:ext>
          </a:extLst>
        </xdr:cNvPr>
        <xdr:cNvSpPr txBox="1"/>
      </xdr:nvSpPr>
      <xdr:spPr>
        <a:xfrm>
          <a:off x="161925" y="72199500"/>
          <a:ext cx="4324350" cy="952500"/>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第</a:t>
          </a:r>
          <a:r>
            <a:rPr kumimoji="1" lang="en-US" altLang="ja-JP" sz="1050" u="none">
              <a:solidFill>
                <a:sysClr val="windowText" lastClr="000000"/>
              </a:solidFill>
              <a:latin typeface="ＭＳ ゴシック" panose="020B0609070205080204" pitchFamily="49" charset="-128"/>
              <a:ea typeface="ＭＳ ゴシック" panose="020B0609070205080204" pitchFamily="49" charset="-128"/>
            </a:rPr>
            <a:t>2</a:t>
          </a:r>
          <a:r>
            <a:rPr kumimoji="1" lang="ja-JP" altLang="ja-JP" sz="1100">
              <a:solidFill>
                <a:sysClr val="windowText" lastClr="000000"/>
              </a:solidFill>
              <a:effectLst/>
              <a:latin typeface="+mn-lt"/>
              <a:ea typeface="+mn-ea"/>
              <a:cs typeface="+mn-cs"/>
            </a:rPr>
            <a:t>回請求の欄に今回の請求（額または数量）を入力してください</a:t>
          </a:r>
          <a:endParaRPr kumimoji="1" lang="en-US" altLang="ja-JP" sz="1100">
            <a:solidFill>
              <a:sysClr val="windowText" lastClr="000000"/>
            </a:solidFill>
            <a:effectLst/>
            <a:latin typeface="+mn-lt"/>
            <a:ea typeface="+mn-ea"/>
            <a:cs typeface="+mn-cs"/>
          </a:endParaRPr>
        </a:p>
        <a:p>
          <a:endParaRPr lang="ja-JP" altLang="ja-JP" sz="1050">
            <a:solidFill>
              <a:sysClr val="windowText" lastClr="000000"/>
            </a:solidFill>
            <a:effectLst/>
          </a:endParaRPr>
        </a:p>
        <a:p>
          <a:r>
            <a:rPr kumimoji="1" lang="ja-JP" altLang="ja-JP" sz="1100" b="1">
              <a:solidFill>
                <a:srgbClr val="C00000"/>
              </a:solidFill>
              <a:effectLst/>
              <a:latin typeface="+mn-lt"/>
              <a:ea typeface="+mn-ea"/>
              <a:cs typeface="+mn-cs"/>
            </a:rPr>
            <a:t>（ 今月出来高</a:t>
          </a:r>
          <a:r>
            <a:rPr kumimoji="1" lang="ja-JP" altLang="en-US" sz="1100" b="1">
              <a:solidFill>
                <a:srgbClr val="C00000"/>
              </a:solidFill>
              <a:effectLst/>
              <a:latin typeface="+mn-lt"/>
              <a:ea typeface="+mn-ea"/>
              <a:cs typeface="+mn-cs"/>
            </a:rPr>
            <a:t>～累計～差引残高</a:t>
          </a:r>
          <a:r>
            <a:rPr kumimoji="1" lang="ja-JP" altLang="ja-JP" sz="1100" b="1">
              <a:solidFill>
                <a:srgbClr val="C00000"/>
              </a:solidFill>
              <a:effectLst/>
              <a:latin typeface="+mn-lt"/>
              <a:ea typeface="+mn-ea"/>
              <a:cs typeface="+mn-cs"/>
            </a:rPr>
            <a:t>は自動で反映されます</a:t>
          </a:r>
          <a:r>
            <a:rPr kumimoji="1" lang="ja-JP" altLang="ja-JP" sz="1100" b="1" baseline="0">
              <a:solidFill>
                <a:srgbClr val="C00000"/>
              </a:solidFill>
              <a:effectLst/>
              <a:latin typeface="+mn-lt"/>
              <a:ea typeface="+mn-ea"/>
              <a:cs typeface="+mn-cs"/>
            </a:rPr>
            <a:t> </a:t>
          </a:r>
          <a:r>
            <a:rPr kumimoji="1" lang="ja-JP" altLang="ja-JP" sz="1100" b="1">
              <a:solidFill>
                <a:srgbClr val="C00000"/>
              </a:solidFill>
              <a:effectLst/>
              <a:latin typeface="+mn-lt"/>
              <a:ea typeface="+mn-ea"/>
              <a:cs typeface="+mn-cs"/>
            </a:rPr>
            <a:t>）</a:t>
          </a:r>
          <a:endParaRPr lang="ja-JP" altLang="ja-JP" sz="1050">
            <a:solidFill>
              <a:srgbClr val="C00000"/>
            </a:solidFill>
            <a:effectLst/>
          </a:endParaRPr>
        </a:p>
      </xdr:txBody>
    </xdr:sp>
    <xdr:clientData/>
  </xdr:twoCellAnchor>
  <xdr:twoCellAnchor>
    <xdr:from>
      <xdr:col>1</xdr:col>
      <xdr:colOff>19049</xdr:colOff>
      <xdr:row>797</xdr:row>
      <xdr:rowOff>47625</xdr:rowOff>
    </xdr:from>
    <xdr:to>
      <xdr:col>97</xdr:col>
      <xdr:colOff>47624</xdr:colOff>
      <xdr:row>807</xdr:row>
      <xdr:rowOff>47625</xdr:rowOff>
    </xdr:to>
    <xdr:sp macro="" textlink="">
      <xdr:nvSpPr>
        <xdr:cNvPr id="302" name="テキスト ボックス 301">
          <a:extLst>
            <a:ext uri="{FF2B5EF4-FFF2-40B4-BE49-F238E27FC236}">
              <a16:creationId xmlns:a16="http://schemas.microsoft.com/office/drawing/2014/main" id="{917515D1-0EC6-432B-8C7B-794F02E1748A}"/>
            </a:ext>
          </a:extLst>
        </xdr:cNvPr>
        <xdr:cNvSpPr txBox="1"/>
      </xdr:nvSpPr>
      <xdr:spPr>
        <a:xfrm>
          <a:off x="114299" y="75961875"/>
          <a:ext cx="9172575" cy="952500"/>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r>
            <a:rPr kumimoji="1" lang="en-US" altLang="ja-JP" sz="1100" u="none">
              <a:solidFill>
                <a:sysClr val="windowText" lastClr="000000"/>
              </a:solidFill>
              <a:effectLst/>
              <a:latin typeface="+mn-lt"/>
              <a:ea typeface="+mn-ea"/>
              <a:cs typeface="+mn-cs"/>
            </a:rPr>
            <a:t>【</a:t>
          </a:r>
          <a:r>
            <a:rPr kumimoji="1" lang="ja-JP" altLang="en-US" sz="1100" u="none">
              <a:solidFill>
                <a:sysClr val="windowText" lastClr="000000"/>
              </a:solidFill>
              <a:effectLst/>
              <a:latin typeface="+mn-lt"/>
              <a:ea typeface="+mn-ea"/>
              <a:cs typeface="+mn-cs"/>
            </a:rPr>
            <a:t>ユーザー設定のビュー</a:t>
          </a:r>
          <a:r>
            <a:rPr kumimoji="1" lang="en-US" altLang="ja-JP" sz="1100" u="none">
              <a:solidFill>
                <a:sysClr val="windowText" lastClr="000000"/>
              </a:solidFill>
              <a:effectLst/>
              <a:latin typeface="+mn-lt"/>
              <a:ea typeface="+mn-ea"/>
              <a:cs typeface="+mn-cs"/>
            </a:rPr>
            <a:t>】</a:t>
          </a:r>
          <a:r>
            <a:rPr kumimoji="1" lang="ja-JP" altLang="en-US" sz="1100" u="none">
              <a:solidFill>
                <a:sysClr val="windowText" lastClr="000000"/>
              </a:solidFill>
              <a:effectLst/>
              <a:latin typeface="+mn-lt"/>
              <a:ea typeface="+mn-ea"/>
              <a:cs typeface="+mn-cs"/>
            </a:rPr>
            <a:t>で</a:t>
          </a:r>
          <a:r>
            <a:rPr kumimoji="1" lang="ja-JP" altLang="ja-JP" sz="1100" u="sng">
              <a:solidFill>
                <a:sysClr val="windowText" lastClr="000000"/>
              </a:solidFill>
              <a:effectLst/>
              <a:latin typeface="+mn-lt"/>
              <a:ea typeface="+mn-ea"/>
              <a:cs typeface="+mn-cs"/>
            </a:rPr>
            <a:t>③印刷</a:t>
          </a:r>
          <a:r>
            <a:rPr kumimoji="1" lang="en-US" altLang="ja-JP" sz="1100" u="sng">
              <a:solidFill>
                <a:sysClr val="windowText" lastClr="000000"/>
              </a:solidFill>
              <a:effectLst/>
              <a:latin typeface="+mn-lt"/>
              <a:ea typeface="+mn-ea"/>
              <a:cs typeface="+mn-cs"/>
            </a:rPr>
            <a:t>【 </a:t>
          </a:r>
          <a:r>
            <a:rPr kumimoji="1" lang="ja-JP" altLang="ja-JP" sz="1100" u="sng">
              <a:solidFill>
                <a:sysClr val="windowText" lastClr="000000"/>
              </a:solidFill>
              <a:effectLst/>
              <a:latin typeface="+mn-lt"/>
              <a:ea typeface="+mn-ea"/>
              <a:cs typeface="+mn-cs"/>
            </a:rPr>
            <a:t>契約分請求書（内訳）</a:t>
          </a:r>
          <a:r>
            <a:rPr kumimoji="1" lang="en-US" altLang="ja-JP" sz="1100" u="sng">
              <a:solidFill>
                <a:sysClr val="windowText" lastClr="000000"/>
              </a:solidFill>
              <a:effectLst/>
              <a:latin typeface="+mn-lt"/>
              <a:ea typeface="+mn-ea"/>
              <a:cs typeface="+mn-cs"/>
            </a:rPr>
            <a:t>】</a:t>
          </a:r>
          <a:r>
            <a:rPr kumimoji="1" lang="ja-JP" altLang="ja-JP" sz="1100">
              <a:solidFill>
                <a:sysClr val="windowText" lastClr="000000"/>
              </a:solidFill>
              <a:effectLst/>
              <a:latin typeface="+mn-lt"/>
              <a:ea typeface="+mn-ea"/>
              <a:cs typeface="+mn-cs"/>
            </a:rPr>
            <a:t>を選択し、表示を押す</a:t>
          </a:r>
          <a:r>
            <a:rPr kumimoji="1" lang="ja-JP" altLang="en-US" sz="1100">
              <a:solidFill>
                <a:sysClr val="windowText" lastClr="000000"/>
              </a:solidFill>
              <a:effectLst/>
              <a:latin typeface="+mn-lt"/>
              <a:ea typeface="+mn-ea"/>
              <a:cs typeface="+mn-cs"/>
            </a:rPr>
            <a:t>と</a:t>
          </a:r>
          <a:r>
            <a:rPr kumimoji="1" lang="ja-JP" altLang="ja-JP" sz="1100">
              <a:solidFill>
                <a:sysClr val="windowText" lastClr="000000"/>
              </a:solidFill>
              <a:effectLst/>
              <a:latin typeface="+mn-lt"/>
              <a:ea typeface="+mn-ea"/>
              <a:cs typeface="+mn-cs"/>
            </a:rPr>
            <a:t>契約分請求書の内訳を印刷する様式が表示されます</a:t>
          </a:r>
          <a:endParaRPr lang="ja-JP" altLang="ja-JP" sz="1050">
            <a:solidFill>
              <a:sysClr val="windowText" lastClr="000000"/>
            </a:solidFill>
            <a:effectLst/>
          </a:endParaRPr>
        </a:p>
        <a:p>
          <a:endParaRPr lang="en-US" altLang="ja-JP" sz="1050">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050">
              <a:solidFill>
                <a:sysClr val="windowText" lastClr="000000"/>
              </a:solidFill>
              <a:effectLst/>
            </a:rPr>
            <a:t>以降は</a:t>
          </a:r>
          <a:r>
            <a:rPr kumimoji="1" lang="ja-JP" altLang="ja-JP" sz="1200" b="1">
              <a:solidFill>
                <a:sysClr val="windowText" lastClr="000000"/>
              </a:solidFill>
              <a:effectLst/>
              <a:latin typeface="+mn-lt"/>
              <a:ea typeface="+mn-ea"/>
              <a:cs typeface="+mn-cs"/>
            </a:rPr>
            <a:t>③　契約分請求書（表紙）の作成</a:t>
          </a:r>
          <a:r>
            <a:rPr kumimoji="1" lang="ja-JP" altLang="en-US" sz="1200" b="1">
              <a:solidFill>
                <a:sysClr val="windowText" lastClr="000000"/>
              </a:solidFill>
              <a:effectLst/>
              <a:latin typeface="+mn-lt"/>
              <a:ea typeface="+mn-ea"/>
              <a:cs typeface="+mn-cs"/>
            </a:rPr>
            <a:t>　</a:t>
          </a:r>
          <a:r>
            <a:rPr kumimoji="1" lang="ja-JP" altLang="en-US" sz="1100" b="0">
              <a:solidFill>
                <a:sysClr val="windowText" lastClr="000000"/>
              </a:solidFill>
              <a:effectLst/>
              <a:latin typeface="+mn-lt"/>
              <a:ea typeface="+mn-ea"/>
              <a:cs typeface="+mn-cs"/>
            </a:rPr>
            <a:t>を参考に同じ作業を行ってください。　　</a:t>
          </a:r>
          <a:r>
            <a:rPr kumimoji="1" lang="ja-JP" altLang="en-US" sz="1200" b="1">
              <a:solidFill>
                <a:srgbClr val="C00000"/>
              </a:solidFill>
              <a:effectLst/>
              <a:latin typeface="+mn-lt"/>
              <a:ea typeface="+mn-ea"/>
              <a:cs typeface="+mn-cs"/>
            </a:rPr>
            <a:t>（ </a:t>
          </a:r>
          <a:r>
            <a:rPr kumimoji="1" lang="en-US" altLang="ja-JP" sz="1200" b="1">
              <a:solidFill>
                <a:srgbClr val="C00000"/>
              </a:solidFill>
              <a:effectLst/>
              <a:latin typeface="+mn-lt"/>
              <a:ea typeface="+mn-ea"/>
              <a:cs typeface="+mn-cs"/>
            </a:rPr>
            <a:t>3</a:t>
          </a:r>
          <a:r>
            <a:rPr kumimoji="1" lang="ja-JP" altLang="en-US" sz="1200" b="1">
              <a:solidFill>
                <a:srgbClr val="C00000"/>
              </a:solidFill>
              <a:effectLst/>
              <a:latin typeface="+mn-lt"/>
              <a:ea typeface="+mn-ea"/>
              <a:cs typeface="+mn-cs"/>
            </a:rPr>
            <a:t>回目以降の請求も同じ手順で行えます</a:t>
          </a:r>
          <a:r>
            <a:rPr kumimoji="1" lang="ja-JP" altLang="en-US" sz="1200" b="1" baseline="0">
              <a:solidFill>
                <a:srgbClr val="C00000"/>
              </a:solidFill>
              <a:effectLst/>
              <a:latin typeface="+mn-lt"/>
              <a:ea typeface="+mn-ea"/>
              <a:cs typeface="+mn-cs"/>
            </a:rPr>
            <a:t> ）</a:t>
          </a:r>
          <a:endParaRPr lang="ja-JP" altLang="ja-JP" sz="1100" b="1">
            <a:solidFill>
              <a:srgbClr val="C00000"/>
            </a:solidFill>
            <a:effectLst/>
          </a:endParaRPr>
        </a:p>
        <a:p>
          <a:endParaRPr lang="ja-JP" altLang="ja-JP" sz="1050">
            <a:solidFill>
              <a:sysClr val="windowText" lastClr="000000"/>
            </a:solidFill>
            <a:effectLst/>
          </a:endParaRPr>
        </a:p>
      </xdr:txBody>
    </xdr:sp>
    <xdr:clientData/>
  </xdr:twoCellAnchor>
  <xdr:twoCellAnchor>
    <xdr:from>
      <xdr:col>73</xdr:col>
      <xdr:colOff>19050</xdr:colOff>
      <xdr:row>757</xdr:row>
      <xdr:rowOff>9525</xdr:rowOff>
    </xdr:from>
    <xdr:to>
      <xdr:col>88</xdr:col>
      <xdr:colOff>66675</xdr:colOff>
      <xdr:row>782</xdr:row>
      <xdr:rowOff>85725</xdr:rowOff>
    </xdr:to>
    <xdr:cxnSp macro="">
      <xdr:nvCxnSpPr>
        <xdr:cNvPr id="303" name="直線矢印コネクタ 302">
          <a:extLst>
            <a:ext uri="{FF2B5EF4-FFF2-40B4-BE49-F238E27FC236}">
              <a16:creationId xmlns:a16="http://schemas.microsoft.com/office/drawing/2014/main" id="{C14D6ABC-9F94-4AB3-AEA3-D90531372171}"/>
            </a:ext>
          </a:extLst>
        </xdr:cNvPr>
        <xdr:cNvCxnSpPr/>
      </xdr:nvCxnSpPr>
      <xdr:spPr>
        <a:xfrm flipH="1">
          <a:off x="6972300" y="72113775"/>
          <a:ext cx="1476375" cy="2457450"/>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0</xdr:colOff>
      <xdr:row>811</xdr:row>
      <xdr:rowOff>0</xdr:rowOff>
    </xdr:from>
    <xdr:to>
      <xdr:col>40</xdr:col>
      <xdr:colOff>85726</xdr:colOff>
      <xdr:row>815</xdr:row>
      <xdr:rowOff>28575</xdr:rowOff>
    </xdr:to>
    <xdr:sp macro="" textlink="">
      <xdr:nvSpPr>
        <xdr:cNvPr id="2" name="テキスト ボックス 1">
          <a:extLst>
            <a:ext uri="{FF2B5EF4-FFF2-40B4-BE49-F238E27FC236}">
              <a16:creationId xmlns:a16="http://schemas.microsoft.com/office/drawing/2014/main" id="{D3BEF228-496B-4C80-80F3-6CE5C6CA1298}"/>
            </a:ext>
          </a:extLst>
        </xdr:cNvPr>
        <xdr:cNvSpPr txBox="1"/>
      </xdr:nvSpPr>
      <xdr:spPr>
        <a:xfrm>
          <a:off x="95250" y="77247750"/>
          <a:ext cx="3800476" cy="4095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en-US" altLang="ja-JP" sz="1400" b="1">
              <a:solidFill>
                <a:sysClr val="windowText" lastClr="000000"/>
              </a:solidFill>
            </a:rPr>
            <a:t>※</a:t>
          </a:r>
          <a:r>
            <a:rPr kumimoji="1" lang="ja-JP" altLang="en-US" sz="1400" b="1">
              <a:solidFill>
                <a:sysClr val="windowText" lastClr="000000"/>
              </a:solidFill>
            </a:rPr>
            <a:t>　その他　操作上の注意事項</a:t>
          </a:r>
          <a:endParaRPr kumimoji="1" lang="ja-JP" altLang="en-US" sz="1050">
            <a:solidFill>
              <a:sysClr val="windowText" lastClr="000000"/>
            </a:solidFill>
          </a:endParaRPr>
        </a:p>
      </xdr:txBody>
    </xdr:sp>
    <xdr:clientData/>
  </xdr:twoCellAnchor>
  <xdr:twoCellAnchor editAs="oneCell">
    <xdr:from>
      <xdr:col>1</xdr:col>
      <xdr:colOff>19050</xdr:colOff>
      <xdr:row>817</xdr:row>
      <xdr:rowOff>36806</xdr:rowOff>
    </xdr:from>
    <xdr:to>
      <xdr:col>99</xdr:col>
      <xdr:colOff>85725</xdr:colOff>
      <xdr:row>840</xdr:row>
      <xdr:rowOff>47146</xdr:rowOff>
    </xdr:to>
    <xdr:pic>
      <xdr:nvPicPr>
        <xdr:cNvPr id="3" name="図 2">
          <a:extLst>
            <a:ext uri="{FF2B5EF4-FFF2-40B4-BE49-F238E27FC236}">
              <a16:creationId xmlns:a16="http://schemas.microsoft.com/office/drawing/2014/main" id="{AEDC12B8-EF5E-5D52-D728-015D94E7C418}"/>
            </a:ext>
          </a:extLst>
        </xdr:cNvPr>
        <xdr:cNvPicPr>
          <a:picLocks noChangeAspect="1"/>
        </xdr:cNvPicPr>
      </xdr:nvPicPr>
      <xdr:blipFill>
        <a:blip xmlns:r="http://schemas.openxmlformats.org/officeDocument/2006/relationships" r:embed="rId34"/>
        <a:stretch>
          <a:fillRect/>
        </a:stretch>
      </xdr:blipFill>
      <xdr:spPr>
        <a:xfrm>
          <a:off x="114300" y="77856056"/>
          <a:ext cx="9401175" cy="2201090"/>
        </a:xfrm>
        <a:prstGeom prst="rect">
          <a:avLst/>
        </a:prstGeom>
        <a:ln>
          <a:solidFill>
            <a:sysClr val="windowText" lastClr="000000"/>
          </a:solidFill>
        </a:ln>
      </xdr:spPr>
    </xdr:pic>
    <xdr:clientData/>
  </xdr:twoCellAnchor>
  <xdr:twoCellAnchor>
    <xdr:from>
      <xdr:col>43</xdr:col>
      <xdr:colOff>19050</xdr:colOff>
      <xdr:row>812</xdr:row>
      <xdr:rowOff>9525</xdr:rowOff>
    </xdr:from>
    <xdr:to>
      <xdr:col>88</xdr:col>
      <xdr:colOff>57150</xdr:colOff>
      <xdr:row>822</xdr:row>
      <xdr:rowOff>9525</xdr:rowOff>
    </xdr:to>
    <xdr:sp macro="" textlink="">
      <xdr:nvSpPr>
        <xdr:cNvPr id="4" name="テキスト ボックス 3">
          <a:extLst>
            <a:ext uri="{FF2B5EF4-FFF2-40B4-BE49-F238E27FC236}">
              <a16:creationId xmlns:a16="http://schemas.microsoft.com/office/drawing/2014/main" id="{FB7D1FF1-000C-4FD0-AFD7-4375429422E5}"/>
            </a:ext>
          </a:extLst>
        </xdr:cNvPr>
        <xdr:cNvSpPr txBox="1"/>
      </xdr:nvSpPr>
      <xdr:spPr>
        <a:xfrm>
          <a:off x="4114800" y="77352525"/>
          <a:ext cx="4324350" cy="952500"/>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r>
            <a:rPr kumimoji="1" lang="ja-JP" altLang="en-US" sz="1050" b="1" u="none">
              <a:solidFill>
                <a:srgbClr val="C00000"/>
              </a:solidFill>
              <a:latin typeface="ＭＳ ゴシック" panose="020B0609070205080204" pitchFamily="49" charset="-128"/>
              <a:ea typeface="ＭＳ ゴシック" panose="020B0609070205080204" pitchFamily="49" charset="-128"/>
            </a:rPr>
            <a:t>行を挿入してもその行に自動計算は反映されていません</a:t>
          </a:r>
          <a:endParaRPr kumimoji="1" lang="en-US" altLang="ja-JP" sz="1050" b="1" u="none">
            <a:solidFill>
              <a:srgbClr val="C00000"/>
            </a:solidFill>
            <a:latin typeface="ＭＳ ゴシック" panose="020B0609070205080204" pitchFamily="49" charset="-128"/>
            <a:ea typeface="ＭＳ ゴシック" panose="020B0609070205080204" pitchFamily="49" charset="-128"/>
          </a:endParaRPr>
        </a:p>
        <a:p>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（赤色でエラーが出ます）</a:t>
          </a:r>
          <a:endParaRPr lang="ja-JP" altLang="ja-JP" sz="1050">
            <a:solidFill>
              <a:sysClr val="windowText" lastClr="000000"/>
            </a:solidFill>
            <a:effectLst/>
          </a:endParaRPr>
        </a:p>
      </xdr:txBody>
    </xdr:sp>
    <xdr:clientData/>
  </xdr:twoCellAnchor>
  <xdr:twoCellAnchor editAs="oneCell">
    <xdr:from>
      <xdr:col>1</xdr:col>
      <xdr:colOff>9525</xdr:colOff>
      <xdr:row>842</xdr:row>
      <xdr:rowOff>19050</xdr:rowOff>
    </xdr:from>
    <xdr:to>
      <xdr:col>41</xdr:col>
      <xdr:colOff>10097</xdr:colOff>
      <xdr:row>863</xdr:row>
      <xdr:rowOff>9525</xdr:rowOff>
    </xdr:to>
    <xdr:pic>
      <xdr:nvPicPr>
        <xdr:cNvPr id="5" name="図 4">
          <a:extLst>
            <a:ext uri="{FF2B5EF4-FFF2-40B4-BE49-F238E27FC236}">
              <a16:creationId xmlns:a16="http://schemas.microsoft.com/office/drawing/2014/main" id="{6F3974C5-9F55-689B-F141-82EDFA7CBC85}"/>
            </a:ext>
          </a:extLst>
        </xdr:cNvPr>
        <xdr:cNvPicPr>
          <a:picLocks noChangeAspect="1"/>
        </xdr:cNvPicPr>
      </xdr:nvPicPr>
      <xdr:blipFill>
        <a:blip xmlns:r="http://schemas.openxmlformats.org/officeDocument/2006/relationships" r:embed="rId35"/>
        <a:stretch>
          <a:fillRect/>
        </a:stretch>
      </xdr:blipFill>
      <xdr:spPr>
        <a:xfrm>
          <a:off x="104775" y="80219550"/>
          <a:ext cx="3810572" cy="1990725"/>
        </a:xfrm>
        <a:prstGeom prst="rect">
          <a:avLst/>
        </a:prstGeom>
        <a:ln>
          <a:solidFill>
            <a:sysClr val="windowText" lastClr="000000"/>
          </a:solidFill>
        </a:ln>
      </xdr:spPr>
    </xdr:pic>
    <xdr:clientData/>
  </xdr:twoCellAnchor>
  <xdr:twoCellAnchor editAs="oneCell">
    <xdr:from>
      <xdr:col>47</xdr:col>
      <xdr:colOff>14275</xdr:colOff>
      <xdr:row>841</xdr:row>
      <xdr:rowOff>47624</xdr:rowOff>
    </xdr:from>
    <xdr:to>
      <xdr:col>87</xdr:col>
      <xdr:colOff>6302</xdr:colOff>
      <xdr:row>862</xdr:row>
      <xdr:rowOff>38099</xdr:rowOff>
    </xdr:to>
    <xdr:pic>
      <xdr:nvPicPr>
        <xdr:cNvPr id="7" name="図 6">
          <a:extLst>
            <a:ext uri="{FF2B5EF4-FFF2-40B4-BE49-F238E27FC236}">
              <a16:creationId xmlns:a16="http://schemas.microsoft.com/office/drawing/2014/main" id="{9251B63E-243C-D0F5-DC0D-9F4B96DEB407}"/>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xdr:blipFill>
      <xdr:spPr>
        <a:xfrm>
          <a:off x="4491025" y="80152874"/>
          <a:ext cx="3802027" cy="1990725"/>
        </a:xfrm>
        <a:prstGeom prst="rect">
          <a:avLst/>
        </a:prstGeom>
        <a:ln>
          <a:solidFill>
            <a:sysClr val="windowText" lastClr="000000"/>
          </a:solidFill>
        </a:ln>
      </xdr:spPr>
    </xdr:pic>
    <xdr:clientData/>
  </xdr:twoCellAnchor>
  <xdr:twoCellAnchor>
    <xdr:from>
      <xdr:col>0</xdr:col>
      <xdr:colOff>66674</xdr:colOff>
      <xdr:row>834</xdr:row>
      <xdr:rowOff>17757</xdr:rowOff>
    </xdr:from>
    <xdr:to>
      <xdr:col>13</xdr:col>
      <xdr:colOff>76199</xdr:colOff>
      <xdr:row>836</xdr:row>
      <xdr:rowOff>38101</xdr:rowOff>
    </xdr:to>
    <xdr:sp macro="" textlink="">
      <xdr:nvSpPr>
        <xdr:cNvPr id="8" name="正方形/長方形 7">
          <a:extLst>
            <a:ext uri="{FF2B5EF4-FFF2-40B4-BE49-F238E27FC236}">
              <a16:creationId xmlns:a16="http://schemas.microsoft.com/office/drawing/2014/main" id="{9179E2F8-1F4D-42E6-B55F-B2AE3CA7831F}"/>
            </a:ext>
          </a:extLst>
        </xdr:cNvPr>
        <xdr:cNvSpPr/>
      </xdr:nvSpPr>
      <xdr:spPr bwMode="auto">
        <a:xfrm>
          <a:off x="66674" y="79456257"/>
          <a:ext cx="1247775" cy="210844"/>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15</xdr:col>
      <xdr:colOff>19050</xdr:colOff>
      <xdr:row>828</xdr:row>
      <xdr:rowOff>28575</xdr:rowOff>
    </xdr:from>
    <xdr:to>
      <xdr:col>26</xdr:col>
      <xdr:colOff>76200</xdr:colOff>
      <xdr:row>834</xdr:row>
      <xdr:rowOff>57150</xdr:rowOff>
    </xdr:to>
    <xdr:cxnSp macro="">
      <xdr:nvCxnSpPr>
        <xdr:cNvPr id="9" name="直線矢印コネクタ 8">
          <a:extLst>
            <a:ext uri="{FF2B5EF4-FFF2-40B4-BE49-F238E27FC236}">
              <a16:creationId xmlns:a16="http://schemas.microsoft.com/office/drawing/2014/main" id="{8D18F927-5EA7-4E23-A854-8D8311271EE3}"/>
            </a:ext>
          </a:extLst>
        </xdr:cNvPr>
        <xdr:cNvCxnSpPr/>
      </xdr:nvCxnSpPr>
      <xdr:spPr>
        <a:xfrm flipV="1">
          <a:off x="1447800" y="78895575"/>
          <a:ext cx="1104900" cy="600075"/>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47625</xdr:colOff>
      <xdr:row>855</xdr:row>
      <xdr:rowOff>38100</xdr:rowOff>
    </xdr:from>
    <xdr:to>
      <xdr:col>41</xdr:col>
      <xdr:colOff>38100</xdr:colOff>
      <xdr:row>857</xdr:row>
      <xdr:rowOff>57150</xdr:rowOff>
    </xdr:to>
    <xdr:sp macro="" textlink="">
      <xdr:nvSpPr>
        <xdr:cNvPr id="13" name="正方形/長方形 12">
          <a:extLst>
            <a:ext uri="{FF2B5EF4-FFF2-40B4-BE49-F238E27FC236}">
              <a16:creationId xmlns:a16="http://schemas.microsoft.com/office/drawing/2014/main" id="{46A49394-0C4F-4E9A-9C7F-17655F1A38C1}"/>
            </a:ext>
          </a:extLst>
        </xdr:cNvPr>
        <xdr:cNvSpPr/>
      </xdr:nvSpPr>
      <xdr:spPr bwMode="auto">
        <a:xfrm>
          <a:off x="3667125" y="81476850"/>
          <a:ext cx="276225" cy="209550"/>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16</xdr:col>
      <xdr:colOff>57150</xdr:colOff>
      <xdr:row>837</xdr:row>
      <xdr:rowOff>38100</xdr:rowOff>
    </xdr:from>
    <xdr:to>
      <xdr:col>54</xdr:col>
      <xdr:colOff>85725</xdr:colOff>
      <xdr:row>850</xdr:row>
      <xdr:rowOff>19049</xdr:rowOff>
    </xdr:to>
    <xdr:sp macro="" textlink="">
      <xdr:nvSpPr>
        <xdr:cNvPr id="14" name="テキスト ボックス 13">
          <a:extLst>
            <a:ext uri="{FF2B5EF4-FFF2-40B4-BE49-F238E27FC236}">
              <a16:creationId xmlns:a16="http://schemas.microsoft.com/office/drawing/2014/main" id="{DC1E9107-0D8B-4811-B84C-5E302473486F}"/>
            </a:ext>
          </a:extLst>
        </xdr:cNvPr>
        <xdr:cNvSpPr txBox="1"/>
      </xdr:nvSpPr>
      <xdr:spPr>
        <a:xfrm>
          <a:off x="1581150" y="79762350"/>
          <a:ext cx="3648075" cy="1219199"/>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u="none">
              <a:ln>
                <a:noFill/>
              </a:ln>
              <a:solidFill>
                <a:sysClr val="windowText" lastClr="000000"/>
              </a:solidFill>
              <a:latin typeface="ＭＳ ゴシック" panose="020B0609070205080204" pitchFamily="49" charset="-128"/>
              <a:ea typeface="ＭＳ ゴシック" panose="020B0609070205080204" pitchFamily="49" charset="-128"/>
            </a:rPr>
            <a:t>赤色の上の行を選択して</a:t>
          </a:r>
          <a:endParaRPr kumimoji="1" lang="en-US" altLang="ja-JP" sz="1050" u="none">
            <a:ln>
              <a:noFill/>
            </a:ln>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600" u="none">
              <a:ln>
                <a:solidFill>
                  <a:schemeClr val="bg1"/>
                </a:solidFill>
              </a:ln>
              <a:solidFill>
                <a:srgbClr val="008000"/>
              </a:solidFill>
              <a:latin typeface="ＭＳ ゴシック" panose="020B0609070205080204" pitchFamily="49" charset="-128"/>
              <a:ea typeface="ＭＳ ゴシック" panose="020B0609070205080204" pitchFamily="49" charset="-128"/>
            </a:rPr>
            <a:t>■</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にカーソルを合わせるとカーソルが</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b="1" u="none">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　に変わるので、クリックしたまま下へ動かすと</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計算式がコピーできます</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66675</xdr:colOff>
      <xdr:row>856</xdr:row>
      <xdr:rowOff>47625</xdr:rowOff>
    </xdr:from>
    <xdr:to>
      <xdr:col>40</xdr:col>
      <xdr:colOff>66675</xdr:colOff>
      <xdr:row>859</xdr:row>
      <xdr:rowOff>28575</xdr:rowOff>
    </xdr:to>
    <xdr:cxnSp macro="">
      <xdr:nvCxnSpPr>
        <xdr:cNvPr id="15" name="直線矢印コネクタ 14">
          <a:extLst>
            <a:ext uri="{FF2B5EF4-FFF2-40B4-BE49-F238E27FC236}">
              <a16:creationId xmlns:a16="http://schemas.microsoft.com/office/drawing/2014/main" id="{719BA76C-BDD1-4503-B84C-37989DE51E73}"/>
            </a:ext>
          </a:extLst>
        </xdr:cNvPr>
        <xdr:cNvCxnSpPr/>
      </xdr:nvCxnSpPr>
      <xdr:spPr bwMode="auto">
        <a:xfrm>
          <a:off x="3876675" y="81581625"/>
          <a:ext cx="0" cy="26670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85</xdr:col>
      <xdr:colOff>1</xdr:colOff>
      <xdr:row>846</xdr:row>
      <xdr:rowOff>9526</xdr:rowOff>
    </xdr:from>
    <xdr:to>
      <xdr:col>103</xdr:col>
      <xdr:colOff>57151</xdr:colOff>
      <xdr:row>852</xdr:row>
      <xdr:rowOff>0</xdr:rowOff>
    </xdr:to>
    <xdr:sp macro="" textlink="">
      <xdr:nvSpPr>
        <xdr:cNvPr id="21" name="テキスト ボックス 20">
          <a:extLst>
            <a:ext uri="{FF2B5EF4-FFF2-40B4-BE49-F238E27FC236}">
              <a16:creationId xmlns:a16="http://schemas.microsoft.com/office/drawing/2014/main" id="{697CFF47-B596-41FF-BB5D-3C875887DD16}"/>
            </a:ext>
          </a:extLst>
        </xdr:cNvPr>
        <xdr:cNvSpPr txBox="1"/>
      </xdr:nvSpPr>
      <xdr:spPr>
        <a:xfrm>
          <a:off x="8096251" y="80591026"/>
          <a:ext cx="1771650" cy="561974"/>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u="none">
              <a:ln>
                <a:noFill/>
              </a:ln>
              <a:solidFill>
                <a:sysClr val="windowText" lastClr="000000"/>
              </a:solidFill>
              <a:latin typeface="ＭＳ ゴシック" panose="020B0609070205080204" pitchFamily="49" charset="-128"/>
              <a:ea typeface="ＭＳ ゴシック" panose="020B0609070205080204" pitchFamily="49" charset="-128"/>
            </a:rPr>
            <a:t>赤色が消えると成功です</a:t>
          </a:r>
          <a:endParaRPr kumimoji="1" lang="en-US" altLang="ja-JP" sz="1050" u="none">
            <a:ln>
              <a:noFill/>
            </a:ln>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28575</xdr:colOff>
      <xdr:row>858</xdr:row>
      <xdr:rowOff>28575</xdr:rowOff>
    </xdr:from>
    <xdr:to>
      <xdr:col>52</xdr:col>
      <xdr:colOff>0</xdr:colOff>
      <xdr:row>858</xdr:row>
      <xdr:rowOff>38100</xdr:rowOff>
    </xdr:to>
    <xdr:cxnSp macro="">
      <xdr:nvCxnSpPr>
        <xdr:cNvPr id="22" name="直線矢印コネクタ 21">
          <a:extLst>
            <a:ext uri="{FF2B5EF4-FFF2-40B4-BE49-F238E27FC236}">
              <a16:creationId xmlns:a16="http://schemas.microsoft.com/office/drawing/2014/main" id="{2D033BA7-3C59-4942-9B91-82D67AA1D9A1}"/>
            </a:ext>
          </a:extLst>
        </xdr:cNvPr>
        <xdr:cNvCxnSpPr/>
      </xdr:nvCxnSpPr>
      <xdr:spPr>
        <a:xfrm>
          <a:off x="4029075" y="81753075"/>
          <a:ext cx="923925" cy="9525"/>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9525</xdr:colOff>
      <xdr:row>866</xdr:row>
      <xdr:rowOff>28575</xdr:rowOff>
    </xdr:from>
    <xdr:to>
      <xdr:col>14</xdr:col>
      <xdr:colOff>37942</xdr:colOff>
      <xdr:row>878</xdr:row>
      <xdr:rowOff>18908</xdr:rowOff>
    </xdr:to>
    <xdr:pic>
      <xdr:nvPicPr>
        <xdr:cNvPr id="25" name="図 24">
          <a:extLst>
            <a:ext uri="{FF2B5EF4-FFF2-40B4-BE49-F238E27FC236}">
              <a16:creationId xmlns:a16="http://schemas.microsoft.com/office/drawing/2014/main" id="{E3268F2B-699C-2562-BE52-B22FFB835074}"/>
            </a:ext>
          </a:extLst>
        </xdr:cNvPr>
        <xdr:cNvPicPr>
          <a:picLocks noChangeAspect="1"/>
        </xdr:cNvPicPr>
      </xdr:nvPicPr>
      <xdr:blipFill>
        <a:blip xmlns:r="http://schemas.openxmlformats.org/officeDocument/2006/relationships" r:embed="rId37"/>
        <a:stretch>
          <a:fillRect/>
        </a:stretch>
      </xdr:blipFill>
      <xdr:spPr>
        <a:xfrm>
          <a:off x="104775" y="82515075"/>
          <a:ext cx="1266667" cy="1133333"/>
        </a:xfrm>
        <a:prstGeom prst="rect">
          <a:avLst/>
        </a:prstGeom>
        <a:ln>
          <a:solidFill>
            <a:sysClr val="windowText" lastClr="000000"/>
          </a:solidFill>
        </a:ln>
      </xdr:spPr>
    </xdr:pic>
    <xdr:clientData/>
  </xdr:twoCellAnchor>
  <xdr:twoCellAnchor>
    <xdr:from>
      <xdr:col>2</xdr:col>
      <xdr:colOff>28575</xdr:colOff>
      <xdr:row>874</xdr:row>
      <xdr:rowOff>85725</xdr:rowOff>
    </xdr:from>
    <xdr:to>
      <xdr:col>5</xdr:col>
      <xdr:colOff>19050</xdr:colOff>
      <xdr:row>877</xdr:row>
      <xdr:rowOff>9525</xdr:rowOff>
    </xdr:to>
    <xdr:sp macro="" textlink="">
      <xdr:nvSpPr>
        <xdr:cNvPr id="26" name="正方形/長方形 25">
          <a:extLst>
            <a:ext uri="{FF2B5EF4-FFF2-40B4-BE49-F238E27FC236}">
              <a16:creationId xmlns:a16="http://schemas.microsoft.com/office/drawing/2014/main" id="{76C18BB9-8B77-4654-B5B3-603E2FCAC576}"/>
            </a:ext>
          </a:extLst>
        </xdr:cNvPr>
        <xdr:cNvSpPr/>
      </xdr:nvSpPr>
      <xdr:spPr bwMode="auto">
        <a:xfrm>
          <a:off x="219075" y="83334225"/>
          <a:ext cx="276225" cy="209550"/>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0</xdr:col>
      <xdr:colOff>47625</xdr:colOff>
      <xdr:row>873</xdr:row>
      <xdr:rowOff>76200</xdr:rowOff>
    </xdr:from>
    <xdr:to>
      <xdr:col>2</xdr:col>
      <xdr:colOff>28575</xdr:colOff>
      <xdr:row>873</xdr:row>
      <xdr:rowOff>76200</xdr:rowOff>
    </xdr:to>
    <xdr:cxnSp macro="">
      <xdr:nvCxnSpPr>
        <xdr:cNvPr id="27" name="直線矢印コネクタ 26">
          <a:extLst>
            <a:ext uri="{FF2B5EF4-FFF2-40B4-BE49-F238E27FC236}">
              <a16:creationId xmlns:a16="http://schemas.microsoft.com/office/drawing/2014/main" id="{171DA7EC-9A05-4CB1-A44D-6D391A908F68}"/>
            </a:ext>
          </a:extLst>
        </xdr:cNvPr>
        <xdr:cNvCxnSpPr/>
      </xdr:nvCxnSpPr>
      <xdr:spPr bwMode="auto">
        <a:xfrm>
          <a:off x="47625" y="83229450"/>
          <a:ext cx="171450" cy="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3</xdr:col>
      <xdr:colOff>47625</xdr:colOff>
      <xdr:row>876</xdr:row>
      <xdr:rowOff>38100</xdr:rowOff>
    </xdr:from>
    <xdr:to>
      <xdr:col>3</xdr:col>
      <xdr:colOff>47625</xdr:colOff>
      <xdr:row>880</xdr:row>
      <xdr:rowOff>47625</xdr:rowOff>
    </xdr:to>
    <xdr:cxnSp macro="">
      <xdr:nvCxnSpPr>
        <xdr:cNvPr id="29" name="直線矢印コネクタ 28">
          <a:extLst>
            <a:ext uri="{FF2B5EF4-FFF2-40B4-BE49-F238E27FC236}">
              <a16:creationId xmlns:a16="http://schemas.microsoft.com/office/drawing/2014/main" id="{64052AA7-0064-444F-A37B-9CD8A92C264C}"/>
            </a:ext>
          </a:extLst>
        </xdr:cNvPr>
        <xdr:cNvCxnSpPr/>
      </xdr:nvCxnSpPr>
      <xdr:spPr bwMode="auto">
        <a:xfrm>
          <a:off x="333375" y="83477100"/>
          <a:ext cx="0" cy="390525"/>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17</xdr:col>
      <xdr:colOff>66675</xdr:colOff>
      <xdr:row>865</xdr:row>
      <xdr:rowOff>47624</xdr:rowOff>
    </xdr:from>
    <xdr:to>
      <xdr:col>69</xdr:col>
      <xdr:colOff>47625</xdr:colOff>
      <xdr:row>887</xdr:row>
      <xdr:rowOff>76199</xdr:rowOff>
    </xdr:to>
    <xdr:sp macro="" textlink="">
      <xdr:nvSpPr>
        <xdr:cNvPr id="33" name="テキスト ボックス 32">
          <a:extLst>
            <a:ext uri="{FF2B5EF4-FFF2-40B4-BE49-F238E27FC236}">
              <a16:creationId xmlns:a16="http://schemas.microsoft.com/office/drawing/2014/main" id="{83C21305-556D-491E-8722-D3B22372F75A}"/>
            </a:ext>
          </a:extLst>
        </xdr:cNvPr>
        <xdr:cNvSpPr txBox="1"/>
      </xdr:nvSpPr>
      <xdr:spPr>
        <a:xfrm>
          <a:off x="1685925" y="82438874"/>
          <a:ext cx="4933950" cy="21240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en-US" altLang="ja-JP" sz="1100">
              <a:solidFill>
                <a:sysClr val="windowText" lastClr="000000"/>
              </a:solidFill>
              <a:effectLst/>
              <a:latin typeface="+mn-lt"/>
              <a:ea typeface="+mn-ea"/>
              <a:cs typeface="+mn-cs"/>
            </a:rPr>
            <a:t>56</a:t>
          </a:r>
          <a:r>
            <a:rPr kumimoji="1" lang="ja-JP" altLang="ja-JP" sz="1100">
              <a:solidFill>
                <a:sysClr val="windowText" lastClr="000000"/>
              </a:solidFill>
              <a:effectLst/>
              <a:latin typeface="+mn-lt"/>
              <a:ea typeface="+mn-ea"/>
              <a:cs typeface="+mn-cs"/>
            </a:rPr>
            <a:t>行目以降に行を追加する場合は</a:t>
          </a:r>
          <a:r>
            <a:rPr kumimoji="1" lang="en-US" altLang="ja-JP" sz="1100">
              <a:solidFill>
                <a:sysClr val="windowText" lastClr="000000"/>
              </a:solidFill>
              <a:effectLst/>
              <a:latin typeface="+mn-lt"/>
              <a:ea typeface="+mn-ea"/>
              <a:cs typeface="+mn-cs"/>
            </a:rPr>
            <a:t>56</a:t>
          </a:r>
          <a:r>
            <a:rPr kumimoji="1" lang="ja-JP" altLang="ja-JP" sz="1100">
              <a:solidFill>
                <a:sysClr val="windowText" lastClr="000000"/>
              </a:solidFill>
              <a:effectLst/>
              <a:latin typeface="+mn-lt"/>
              <a:ea typeface="+mn-ea"/>
              <a:cs typeface="+mn-cs"/>
            </a:rPr>
            <a:t>行目</a:t>
          </a:r>
          <a:r>
            <a:rPr kumimoji="1" lang="ja-JP" altLang="en-US" sz="1100">
              <a:solidFill>
                <a:sysClr val="windowText" lastClr="000000"/>
              </a:solidFill>
              <a:effectLst/>
              <a:latin typeface="+mn-lt"/>
              <a:ea typeface="+mn-ea"/>
              <a:cs typeface="+mn-cs"/>
            </a:rPr>
            <a:t>を選択し</a:t>
          </a:r>
          <a:endParaRPr kumimoji="1" lang="en-US" altLang="ja-JP" sz="1100">
            <a:solidFill>
              <a:sysClr val="windowText" lastClr="000000"/>
            </a:solidFill>
            <a:effectLst/>
            <a:latin typeface="+mn-lt"/>
            <a:ea typeface="+mn-ea"/>
            <a:cs typeface="+mn-cs"/>
          </a:endParaRPr>
        </a:p>
        <a:p>
          <a:pPr algn="l"/>
          <a:r>
            <a:rPr kumimoji="1" lang="ja-JP" altLang="en-US" sz="1600" u="none">
              <a:ln>
                <a:solidFill>
                  <a:schemeClr val="bg1"/>
                </a:solidFill>
              </a:ln>
              <a:solidFill>
                <a:srgbClr val="008000"/>
              </a:solidFill>
              <a:latin typeface="ＭＳ ゴシック" panose="020B0609070205080204" pitchFamily="49" charset="-128"/>
              <a:ea typeface="ＭＳ ゴシック" panose="020B0609070205080204" pitchFamily="49" charset="-128"/>
            </a:rPr>
            <a:t>■</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にカーソルを合わせるとカーソルが</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b="1" u="none">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　に変わるので、クリックしたまま下へ動かすと行を増やせます。</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印刷範囲が狭いままなので青ラインの上でカーソルが　　になったら</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クリックしたまま下に動かすと印刷部分が広がります。</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1050" u="none">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印刷範囲を広げた場合は、</a:t>
          </a:r>
          <a:r>
            <a:rPr kumimoji="1" lang="en-US" altLang="ja-JP" sz="1050" u="none">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ユーザー設定のビュー</a:t>
          </a:r>
          <a:r>
            <a:rPr kumimoji="1" lang="en-US" altLang="ja-JP" sz="1050" u="none">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から</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　</a:t>
          </a:r>
          <a:r>
            <a:rPr kumimoji="1" lang="en-US" altLang="ja-JP" sz="1050" u="none">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追加</a:t>
          </a:r>
          <a:r>
            <a:rPr kumimoji="1" lang="en-US" altLang="ja-JP" sz="1050" u="none">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u="none">
              <a:solidFill>
                <a:sysClr val="windowText" lastClr="000000"/>
              </a:solidFill>
              <a:latin typeface="ＭＳ ゴシック" panose="020B0609070205080204" pitchFamily="49" charset="-128"/>
              <a:ea typeface="ＭＳ ゴシック" panose="020B0609070205080204" pitchFamily="49" charset="-128"/>
            </a:rPr>
            <a:t>ボタンを押して新しい表示範囲を登録しなおしてください</a:t>
          </a:r>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u="none">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71</xdr:col>
      <xdr:colOff>0</xdr:colOff>
      <xdr:row>865</xdr:row>
      <xdr:rowOff>57150</xdr:rowOff>
    </xdr:from>
    <xdr:to>
      <xdr:col>84</xdr:col>
      <xdr:colOff>42373</xdr:colOff>
      <xdr:row>877</xdr:row>
      <xdr:rowOff>9525</xdr:rowOff>
    </xdr:to>
    <xdr:pic>
      <xdr:nvPicPr>
        <xdr:cNvPr id="34" name="図 33">
          <a:extLst>
            <a:ext uri="{FF2B5EF4-FFF2-40B4-BE49-F238E27FC236}">
              <a16:creationId xmlns:a16="http://schemas.microsoft.com/office/drawing/2014/main" id="{502DB8FB-0090-FF82-B90B-1CB4C0DF1A07}"/>
            </a:ext>
          </a:extLst>
        </xdr:cNvPr>
        <xdr:cNvPicPr>
          <a:picLocks noChangeAspect="1"/>
        </xdr:cNvPicPr>
      </xdr:nvPicPr>
      <xdr:blipFill>
        <a:blip xmlns:r="http://schemas.openxmlformats.org/officeDocument/2006/relationships" r:embed="rId38"/>
        <a:stretch>
          <a:fillRect/>
        </a:stretch>
      </xdr:blipFill>
      <xdr:spPr>
        <a:xfrm>
          <a:off x="6762750" y="82448400"/>
          <a:ext cx="1280623" cy="1095375"/>
        </a:xfrm>
        <a:prstGeom prst="rect">
          <a:avLst/>
        </a:prstGeom>
        <a:ln>
          <a:solidFill>
            <a:sysClr val="windowText" lastClr="000000"/>
          </a:solidFill>
        </a:ln>
      </xdr:spPr>
    </xdr:pic>
    <xdr:clientData/>
  </xdr:twoCellAnchor>
  <xdr:twoCellAnchor>
    <xdr:from>
      <xdr:col>74</xdr:col>
      <xdr:colOff>28575</xdr:colOff>
      <xdr:row>871</xdr:row>
      <xdr:rowOff>57150</xdr:rowOff>
    </xdr:from>
    <xdr:to>
      <xdr:col>74</xdr:col>
      <xdr:colOff>28575</xdr:colOff>
      <xdr:row>874</xdr:row>
      <xdr:rowOff>5002</xdr:rowOff>
    </xdr:to>
    <xdr:cxnSp macro="">
      <xdr:nvCxnSpPr>
        <xdr:cNvPr id="36" name="直線矢印コネクタ 35">
          <a:extLst>
            <a:ext uri="{FF2B5EF4-FFF2-40B4-BE49-F238E27FC236}">
              <a16:creationId xmlns:a16="http://schemas.microsoft.com/office/drawing/2014/main" id="{C54A0B29-619B-AC99-AE3E-81761E4ACC3A}"/>
            </a:ext>
          </a:extLst>
        </xdr:cNvPr>
        <xdr:cNvCxnSpPr/>
      </xdr:nvCxnSpPr>
      <xdr:spPr bwMode="auto">
        <a:xfrm>
          <a:off x="7077075" y="83019900"/>
          <a:ext cx="0" cy="233602"/>
        </a:xfrm>
        <a:prstGeom prst="straightConnector1">
          <a:avLst/>
        </a:prstGeom>
        <a:solidFill>
          <a:srgbClr val="FFFFFF"/>
        </a:solidFill>
        <a:ln w="9525" cap="flat" cmpd="sng" algn="ctr">
          <a:solidFill>
            <a:srgbClr val="000000"/>
          </a:solidFill>
          <a:prstDash val="solid"/>
          <a:round/>
          <a:headEnd type="triangle"/>
          <a:tailEnd type="triangle"/>
        </a:ln>
        <a:effectLst/>
      </xdr:spPr>
    </xdr:cxnSp>
    <xdr:clientData/>
  </xdr:twoCellAnchor>
  <xdr:twoCellAnchor>
    <xdr:from>
      <xdr:col>53</xdr:col>
      <xdr:colOff>19050</xdr:colOff>
      <xdr:row>876</xdr:row>
      <xdr:rowOff>66675</xdr:rowOff>
    </xdr:from>
    <xdr:to>
      <xdr:col>53</xdr:col>
      <xdr:colOff>19050</xdr:colOff>
      <xdr:row>879</xdr:row>
      <xdr:rowOff>57150</xdr:rowOff>
    </xdr:to>
    <xdr:cxnSp macro="">
      <xdr:nvCxnSpPr>
        <xdr:cNvPr id="37" name="直線矢印コネクタ 36">
          <a:extLst>
            <a:ext uri="{FF2B5EF4-FFF2-40B4-BE49-F238E27FC236}">
              <a16:creationId xmlns:a16="http://schemas.microsoft.com/office/drawing/2014/main" id="{AC61EBD0-93FC-48CE-B997-0AC0BDE22083}"/>
            </a:ext>
          </a:extLst>
        </xdr:cNvPr>
        <xdr:cNvCxnSpPr/>
      </xdr:nvCxnSpPr>
      <xdr:spPr bwMode="auto">
        <a:xfrm>
          <a:off x="5067300" y="83505675"/>
          <a:ext cx="0" cy="276225"/>
        </a:xfrm>
        <a:prstGeom prst="straightConnector1">
          <a:avLst/>
        </a:prstGeom>
        <a:solidFill>
          <a:srgbClr val="FFFFFF"/>
        </a:solidFill>
        <a:ln w="9525" cap="flat" cmpd="sng" algn="ctr">
          <a:solidFill>
            <a:srgbClr val="000000"/>
          </a:solidFill>
          <a:prstDash val="solid"/>
          <a:round/>
          <a:headEnd type="triangle"/>
          <a:tailEnd type="triangle"/>
        </a:ln>
        <a:effectLst/>
      </xdr:spPr>
    </xdr:cxnSp>
    <xdr:clientData/>
  </xdr:twoCellAnchor>
  <xdr:twoCellAnchor>
    <xdr:from>
      <xdr:col>9</xdr:col>
      <xdr:colOff>0</xdr:colOff>
      <xdr:row>867</xdr:row>
      <xdr:rowOff>57149</xdr:rowOff>
    </xdr:from>
    <xdr:to>
      <xdr:col>18</xdr:col>
      <xdr:colOff>0</xdr:colOff>
      <xdr:row>872</xdr:row>
      <xdr:rowOff>57150</xdr:rowOff>
    </xdr:to>
    <xdr:cxnSp macro="">
      <xdr:nvCxnSpPr>
        <xdr:cNvPr id="38" name="直線矢印コネクタ 37">
          <a:extLst>
            <a:ext uri="{FF2B5EF4-FFF2-40B4-BE49-F238E27FC236}">
              <a16:creationId xmlns:a16="http://schemas.microsoft.com/office/drawing/2014/main" id="{1C9672DD-EC55-4152-88E6-29047477FCB1}"/>
            </a:ext>
          </a:extLst>
        </xdr:cNvPr>
        <xdr:cNvCxnSpPr/>
      </xdr:nvCxnSpPr>
      <xdr:spPr>
        <a:xfrm flipH="1">
          <a:off x="857250" y="82638899"/>
          <a:ext cx="857250" cy="476251"/>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62</xdr:col>
      <xdr:colOff>9525</xdr:colOff>
      <xdr:row>875</xdr:row>
      <xdr:rowOff>28575</xdr:rowOff>
    </xdr:from>
    <xdr:to>
      <xdr:col>70</xdr:col>
      <xdr:colOff>38100</xdr:colOff>
      <xdr:row>877</xdr:row>
      <xdr:rowOff>47625</xdr:rowOff>
    </xdr:to>
    <xdr:cxnSp macro="">
      <xdr:nvCxnSpPr>
        <xdr:cNvPr id="40" name="直線矢印コネクタ 39">
          <a:extLst>
            <a:ext uri="{FF2B5EF4-FFF2-40B4-BE49-F238E27FC236}">
              <a16:creationId xmlns:a16="http://schemas.microsoft.com/office/drawing/2014/main" id="{F00D6DAF-651B-4470-95C4-72DFEA1C3B97}"/>
            </a:ext>
          </a:extLst>
        </xdr:cNvPr>
        <xdr:cNvCxnSpPr/>
      </xdr:nvCxnSpPr>
      <xdr:spPr>
        <a:xfrm flipV="1">
          <a:off x="5915025" y="83372325"/>
          <a:ext cx="790575" cy="209550"/>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77</xdr:col>
      <xdr:colOff>38309</xdr:colOff>
      <xdr:row>874</xdr:row>
      <xdr:rowOff>0</xdr:rowOff>
    </xdr:from>
    <xdr:to>
      <xdr:col>103</xdr:col>
      <xdr:colOff>56708</xdr:colOff>
      <xdr:row>890</xdr:row>
      <xdr:rowOff>9254</xdr:rowOff>
    </xdr:to>
    <xdr:pic>
      <xdr:nvPicPr>
        <xdr:cNvPr id="46" name="図 45">
          <a:extLst>
            <a:ext uri="{FF2B5EF4-FFF2-40B4-BE49-F238E27FC236}">
              <a16:creationId xmlns:a16="http://schemas.microsoft.com/office/drawing/2014/main" id="{3572172F-0221-31A8-16A1-35DF938699FC}"/>
            </a:ext>
          </a:extLst>
        </xdr:cNvPr>
        <xdr:cNvPicPr>
          <a:picLocks noChangeAspect="1"/>
        </xdr:cNvPicPr>
      </xdr:nvPicPr>
      <xdr:blipFill>
        <a:blip xmlns:r="http://schemas.openxmlformats.org/officeDocument/2006/relationships" r:embed="rId39"/>
        <a:stretch>
          <a:fillRect/>
        </a:stretch>
      </xdr:blipFill>
      <xdr:spPr>
        <a:xfrm>
          <a:off x="7372559" y="83248500"/>
          <a:ext cx="2494899" cy="1533254"/>
        </a:xfrm>
        <a:prstGeom prst="rect">
          <a:avLst/>
        </a:prstGeom>
        <a:ln>
          <a:solidFill>
            <a:sysClr val="windowText" lastClr="000000"/>
          </a:solidFill>
        </a:ln>
      </xdr:spPr>
    </xdr:pic>
    <xdr:clientData/>
  </xdr:twoCellAnchor>
  <xdr:twoCellAnchor>
    <xdr:from>
      <xdr:col>96</xdr:col>
      <xdr:colOff>38309</xdr:colOff>
      <xdr:row>883</xdr:row>
      <xdr:rowOff>76200</xdr:rowOff>
    </xdr:from>
    <xdr:to>
      <xdr:col>103</xdr:col>
      <xdr:colOff>0</xdr:colOff>
      <xdr:row>886</xdr:row>
      <xdr:rowOff>38100</xdr:rowOff>
    </xdr:to>
    <xdr:sp macro="" textlink="">
      <xdr:nvSpPr>
        <xdr:cNvPr id="49" name="正方形/長方形 48">
          <a:extLst>
            <a:ext uri="{FF2B5EF4-FFF2-40B4-BE49-F238E27FC236}">
              <a16:creationId xmlns:a16="http://schemas.microsoft.com/office/drawing/2014/main" id="{BF041A1F-794B-4E85-9C5E-4F7AD8514CE9}"/>
            </a:ext>
          </a:extLst>
        </xdr:cNvPr>
        <xdr:cNvSpPr/>
      </xdr:nvSpPr>
      <xdr:spPr bwMode="auto">
        <a:xfrm>
          <a:off x="9182309" y="84181950"/>
          <a:ext cx="628441" cy="247650"/>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63</xdr:col>
      <xdr:colOff>28575</xdr:colOff>
      <xdr:row>883</xdr:row>
      <xdr:rowOff>66675</xdr:rowOff>
    </xdr:from>
    <xdr:to>
      <xdr:col>77</xdr:col>
      <xdr:colOff>66675</xdr:colOff>
      <xdr:row>883</xdr:row>
      <xdr:rowOff>76200</xdr:rowOff>
    </xdr:to>
    <xdr:cxnSp macro="">
      <xdr:nvCxnSpPr>
        <xdr:cNvPr id="50" name="直線矢印コネクタ 49">
          <a:extLst>
            <a:ext uri="{FF2B5EF4-FFF2-40B4-BE49-F238E27FC236}">
              <a16:creationId xmlns:a16="http://schemas.microsoft.com/office/drawing/2014/main" id="{807825CE-DC33-4DD1-8982-AEB957B35521}"/>
            </a:ext>
          </a:extLst>
        </xdr:cNvPr>
        <xdr:cNvCxnSpPr/>
      </xdr:nvCxnSpPr>
      <xdr:spPr>
        <a:xfrm flipV="1">
          <a:off x="6029325" y="84172425"/>
          <a:ext cx="1371600" cy="9525"/>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49</xdr:col>
      <xdr:colOff>76200</xdr:colOff>
      <xdr:row>626</xdr:row>
      <xdr:rowOff>38101</xdr:rowOff>
    </xdr:from>
    <xdr:to>
      <xdr:col>91</xdr:col>
      <xdr:colOff>66676</xdr:colOff>
      <xdr:row>629</xdr:row>
      <xdr:rowOff>85725</xdr:rowOff>
    </xdr:to>
    <xdr:sp macro="" textlink="">
      <xdr:nvSpPr>
        <xdr:cNvPr id="52" name="テキスト ボックス 51">
          <a:extLst>
            <a:ext uri="{FF2B5EF4-FFF2-40B4-BE49-F238E27FC236}">
              <a16:creationId xmlns:a16="http://schemas.microsoft.com/office/drawing/2014/main" id="{4BF925DA-2DC0-4357-897F-E22E0A9ABCF6}"/>
            </a:ext>
          </a:extLst>
        </xdr:cNvPr>
        <xdr:cNvSpPr txBox="1"/>
      </xdr:nvSpPr>
      <xdr:spPr>
        <a:xfrm>
          <a:off x="4743450" y="59664601"/>
          <a:ext cx="3990976" cy="333374"/>
        </a:xfrm>
        <a:prstGeom prst="rect">
          <a:avLst/>
        </a:prstGeom>
        <a:solidFill>
          <a:schemeClr val="tx1"/>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b="1">
              <a:solidFill>
                <a:schemeClr val="bg1"/>
              </a:solidFill>
              <a:latin typeface="ＭＳ ゴシック" panose="020B0609070205080204" pitchFamily="49" charset="-128"/>
              <a:ea typeface="ＭＳ ゴシック" panose="020B0609070205080204" pitchFamily="49" charset="-128"/>
            </a:rPr>
            <a:t>契約分のファイル名　：　請求年月</a:t>
          </a:r>
          <a:r>
            <a:rPr kumimoji="1" lang="en-US" altLang="ja-JP" sz="1050" b="1">
              <a:solidFill>
                <a:schemeClr val="bg1"/>
              </a:solidFill>
              <a:latin typeface="ＭＳ ゴシック" panose="020B0609070205080204" pitchFamily="49" charset="-128"/>
              <a:ea typeface="ＭＳ ゴシック" panose="020B0609070205080204" pitchFamily="49" charset="-128"/>
            </a:rPr>
            <a:t>-</a:t>
          </a:r>
          <a:r>
            <a:rPr kumimoji="1" lang="ja-JP" altLang="en-US" sz="1050" b="1">
              <a:solidFill>
                <a:schemeClr val="bg1"/>
              </a:solidFill>
              <a:latin typeface="ＭＳ ゴシック" panose="020B0609070205080204" pitchFamily="49" charset="-128"/>
              <a:ea typeface="ＭＳ ゴシック" panose="020B0609070205080204" pitchFamily="49" charset="-128"/>
            </a:rPr>
            <a:t>取引先コード</a:t>
          </a:r>
          <a:r>
            <a:rPr kumimoji="1" lang="en-US" altLang="ja-JP" sz="1050" b="1">
              <a:solidFill>
                <a:schemeClr val="bg1"/>
              </a:solidFill>
              <a:latin typeface="ＭＳ ゴシック" panose="020B0609070205080204" pitchFamily="49" charset="-128"/>
              <a:ea typeface="ＭＳ ゴシック" panose="020B0609070205080204" pitchFamily="49" charset="-128"/>
            </a:rPr>
            <a:t>-</a:t>
          </a:r>
          <a:r>
            <a:rPr kumimoji="1" lang="ja-JP" altLang="en-US" sz="1050" b="1">
              <a:solidFill>
                <a:schemeClr val="bg1"/>
              </a:solidFill>
              <a:latin typeface="ＭＳ ゴシック" panose="020B0609070205080204" pitchFamily="49" charset="-128"/>
              <a:ea typeface="ＭＳ ゴシック" panose="020B0609070205080204" pitchFamily="49" charset="-128"/>
            </a:rPr>
            <a:t>注文番号</a:t>
          </a:r>
          <a:endParaRPr kumimoji="1" lang="en-US" altLang="ja-JP" sz="1050" b="1">
            <a:solidFill>
              <a:schemeClr val="bg1"/>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95249</xdr:colOff>
      <xdr:row>1</xdr:row>
      <xdr:rowOff>0</xdr:rowOff>
    </xdr:from>
    <xdr:to>
      <xdr:col>104</xdr:col>
      <xdr:colOff>85724</xdr:colOff>
      <xdr:row>5</xdr:row>
      <xdr:rowOff>85725</xdr:rowOff>
    </xdr:to>
    <xdr:sp macro="" textlink="">
      <xdr:nvSpPr>
        <xdr:cNvPr id="80" name="テキスト ボックス 79">
          <a:extLst>
            <a:ext uri="{FF2B5EF4-FFF2-40B4-BE49-F238E27FC236}">
              <a16:creationId xmlns:a16="http://schemas.microsoft.com/office/drawing/2014/main" id="{3462808A-BB00-40ED-8413-4F739E23C37A}"/>
            </a:ext>
          </a:extLst>
        </xdr:cNvPr>
        <xdr:cNvSpPr txBox="1"/>
      </xdr:nvSpPr>
      <xdr:spPr>
        <a:xfrm>
          <a:off x="95249" y="95250"/>
          <a:ext cx="9896475" cy="46672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t"/>
        <a:lstStyle/>
        <a:p>
          <a:r>
            <a:rPr kumimoji="1" lang="ja-JP" altLang="en-US" sz="2000" b="1">
              <a:solidFill>
                <a:sysClr val="windowText" lastClr="000000"/>
              </a:solidFill>
            </a:rPr>
            <a:t>内訳（契約外　請求書）の操作方法　</a:t>
          </a:r>
          <a:r>
            <a:rPr kumimoji="1" lang="ja-JP" altLang="en-US" sz="1600" b="1">
              <a:solidFill>
                <a:sysClr val="windowText" lastClr="000000"/>
              </a:solidFill>
            </a:rPr>
            <a:t>～請求明細（契約外）利用の場合～</a:t>
          </a:r>
          <a:endParaRPr kumimoji="1" lang="ja-JP" altLang="en-US" sz="1050" b="0">
            <a:solidFill>
              <a:sysClr val="windowText" lastClr="000000"/>
            </a:solidFill>
          </a:endParaRPr>
        </a:p>
      </xdr:txBody>
    </xdr:sp>
    <xdr:clientData/>
  </xdr:twoCellAnchor>
  <xdr:twoCellAnchor>
    <xdr:from>
      <xdr:col>0</xdr:col>
      <xdr:colOff>95249</xdr:colOff>
      <xdr:row>163</xdr:row>
      <xdr:rowOff>0</xdr:rowOff>
    </xdr:from>
    <xdr:to>
      <xdr:col>40</xdr:col>
      <xdr:colOff>85725</xdr:colOff>
      <xdr:row>167</xdr:row>
      <xdr:rowOff>28575</xdr:rowOff>
    </xdr:to>
    <xdr:sp macro="" textlink="">
      <xdr:nvSpPr>
        <xdr:cNvPr id="155" name="テキスト ボックス 154">
          <a:extLst>
            <a:ext uri="{FF2B5EF4-FFF2-40B4-BE49-F238E27FC236}">
              <a16:creationId xmlns:a16="http://schemas.microsoft.com/office/drawing/2014/main" id="{B65BD2AD-37D4-48C3-A12D-22C4E1DC95EF}"/>
            </a:ext>
          </a:extLst>
        </xdr:cNvPr>
        <xdr:cNvSpPr txBox="1"/>
      </xdr:nvSpPr>
      <xdr:spPr>
        <a:xfrm>
          <a:off x="95249" y="38671500"/>
          <a:ext cx="3800476" cy="4095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400" b="1">
              <a:solidFill>
                <a:sysClr val="windowText" lastClr="000000"/>
              </a:solidFill>
            </a:rPr>
            <a:t>③　契約外　請求書を</a:t>
          </a:r>
          <a:r>
            <a:rPr kumimoji="1" lang="en-US" altLang="ja-JP" sz="1400" b="1">
              <a:solidFill>
                <a:sysClr val="windowText" lastClr="000000"/>
              </a:solidFill>
            </a:rPr>
            <a:t>PDF</a:t>
          </a:r>
          <a:r>
            <a:rPr kumimoji="1" lang="ja-JP" altLang="en-US" sz="1400" b="1">
              <a:solidFill>
                <a:sysClr val="windowText" lastClr="000000"/>
              </a:solidFill>
            </a:rPr>
            <a:t>化（ </a:t>
          </a:r>
          <a:r>
            <a:rPr kumimoji="1" lang="ja-JP" altLang="en-US" sz="1050" b="1">
              <a:solidFill>
                <a:sysClr val="windowText" lastClr="000000"/>
              </a:solidFill>
            </a:rPr>
            <a:t>もしくは</a:t>
          </a:r>
          <a:r>
            <a:rPr kumimoji="1" lang="ja-JP" altLang="en-US" sz="1400" b="1">
              <a:solidFill>
                <a:sysClr val="windowText" lastClr="000000"/>
              </a:solidFill>
            </a:rPr>
            <a:t>印刷 ）する</a:t>
          </a:r>
          <a:endParaRPr kumimoji="1" lang="ja-JP" altLang="en-US" sz="1050">
            <a:solidFill>
              <a:sysClr val="windowText" lastClr="000000"/>
            </a:solidFill>
          </a:endParaRPr>
        </a:p>
      </xdr:txBody>
    </xdr:sp>
    <xdr:clientData/>
  </xdr:twoCellAnchor>
  <xdr:twoCellAnchor editAs="oneCell">
    <xdr:from>
      <xdr:col>1</xdr:col>
      <xdr:colOff>38100</xdr:colOff>
      <xdr:row>256</xdr:row>
      <xdr:rowOff>38100</xdr:rowOff>
    </xdr:from>
    <xdr:to>
      <xdr:col>42</xdr:col>
      <xdr:colOff>29566</xdr:colOff>
      <xdr:row>271</xdr:row>
      <xdr:rowOff>28575</xdr:rowOff>
    </xdr:to>
    <xdr:pic>
      <xdr:nvPicPr>
        <xdr:cNvPr id="165" name="図 164">
          <a:extLst>
            <a:ext uri="{FF2B5EF4-FFF2-40B4-BE49-F238E27FC236}">
              <a16:creationId xmlns:a16="http://schemas.microsoft.com/office/drawing/2014/main" id="{1BE8F151-1997-408C-956A-8BEAFABD1653}"/>
            </a:ext>
          </a:extLst>
        </xdr:cNvPr>
        <xdr:cNvPicPr>
          <a:picLocks noChangeAspect="1"/>
        </xdr:cNvPicPr>
      </xdr:nvPicPr>
      <xdr:blipFill>
        <a:blip xmlns:r="http://schemas.openxmlformats.org/officeDocument/2006/relationships" r:embed="rId1"/>
        <a:stretch>
          <a:fillRect/>
        </a:stretch>
      </xdr:blipFill>
      <xdr:spPr>
        <a:xfrm>
          <a:off x="133350" y="47567850"/>
          <a:ext cx="3896716" cy="1419225"/>
        </a:xfrm>
        <a:prstGeom prst="rect">
          <a:avLst/>
        </a:prstGeom>
        <a:ln>
          <a:solidFill>
            <a:sysClr val="windowText" lastClr="000000"/>
          </a:solidFill>
        </a:ln>
      </xdr:spPr>
    </xdr:pic>
    <xdr:clientData/>
  </xdr:twoCellAnchor>
  <xdr:twoCellAnchor>
    <xdr:from>
      <xdr:col>1</xdr:col>
      <xdr:colOff>19050</xdr:colOff>
      <xdr:row>244</xdr:row>
      <xdr:rowOff>38099</xdr:rowOff>
    </xdr:from>
    <xdr:to>
      <xdr:col>41</xdr:col>
      <xdr:colOff>66675</xdr:colOff>
      <xdr:row>255</xdr:row>
      <xdr:rowOff>9524</xdr:rowOff>
    </xdr:to>
    <xdr:sp macro="" textlink="">
      <xdr:nvSpPr>
        <xdr:cNvPr id="166" name="テキスト ボックス 165">
          <a:extLst>
            <a:ext uri="{FF2B5EF4-FFF2-40B4-BE49-F238E27FC236}">
              <a16:creationId xmlns:a16="http://schemas.microsoft.com/office/drawing/2014/main" id="{9391D8C4-C1BA-41CB-BC3D-E7181A0397A5}"/>
            </a:ext>
          </a:extLst>
        </xdr:cNvPr>
        <xdr:cNvSpPr txBox="1"/>
      </xdr:nvSpPr>
      <xdr:spPr>
        <a:xfrm>
          <a:off x="114300" y="46424849"/>
          <a:ext cx="3857625" cy="10191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印刷したい範囲が網掛け状態になったら</a:t>
          </a:r>
          <a:endParaRPr kumimoji="1" lang="en-US" altLang="ja-JP" sz="1050">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上部の</a:t>
          </a:r>
          <a:r>
            <a:rPr kumimoji="1" lang="en-US" altLang="ja-JP" sz="1050">
              <a:solidFill>
                <a:sysClr val="windowText" lastClr="000000"/>
              </a:solidFill>
            </a:rPr>
            <a:t>【</a:t>
          </a:r>
          <a:r>
            <a:rPr kumimoji="1" lang="ja-JP" altLang="en-US" sz="1050">
              <a:solidFill>
                <a:sysClr val="windowText" lastClr="000000"/>
              </a:solidFill>
            </a:rPr>
            <a:t>ページレイアウト</a:t>
          </a:r>
          <a:r>
            <a:rPr kumimoji="1" lang="en-US" altLang="ja-JP" sz="1050">
              <a:solidFill>
                <a:sysClr val="windowText" lastClr="000000"/>
              </a:solidFill>
            </a:rPr>
            <a:t>】</a:t>
          </a:r>
          <a:r>
            <a:rPr kumimoji="1" lang="ja-JP" altLang="en-US" sz="1050">
              <a:solidFill>
                <a:sysClr val="windowText" lastClr="000000"/>
              </a:solidFill>
            </a:rPr>
            <a:t>タブから</a:t>
          </a:r>
          <a:r>
            <a:rPr kumimoji="1" lang="en-US" altLang="ja-JP" sz="1050">
              <a:solidFill>
                <a:sysClr val="windowText" lastClr="000000"/>
              </a:solidFill>
            </a:rPr>
            <a:t>【</a:t>
          </a:r>
          <a:r>
            <a:rPr kumimoji="1" lang="ja-JP" altLang="en-US" sz="1050">
              <a:solidFill>
                <a:sysClr val="windowText" lastClr="000000"/>
              </a:solidFill>
            </a:rPr>
            <a:t>印刷範囲</a:t>
          </a:r>
          <a:r>
            <a:rPr kumimoji="1" lang="en-US" altLang="ja-JP" sz="1050">
              <a:solidFill>
                <a:sysClr val="windowText" lastClr="000000"/>
              </a:solidFill>
            </a:rPr>
            <a:t>】</a:t>
          </a:r>
          <a:r>
            <a:rPr kumimoji="1" lang="ja-JP" altLang="en-US" sz="1050">
              <a:solidFill>
                <a:sysClr val="windowText" lastClr="000000"/>
              </a:solidFill>
            </a:rPr>
            <a:t>を選択</a:t>
          </a:r>
          <a:endParaRPr kumimoji="1" lang="en-US" altLang="ja-JP" sz="1050">
            <a:solidFill>
              <a:sysClr val="windowText" lastClr="000000"/>
            </a:solidFill>
          </a:endParaRPr>
        </a:p>
        <a:p>
          <a:pPr algn="l"/>
          <a:endParaRPr kumimoji="1" lang="en-US" altLang="ja-JP" sz="1050">
            <a:solidFill>
              <a:sysClr val="windowText" lastClr="000000"/>
            </a:solidFill>
          </a:endParaRPr>
        </a:p>
        <a:p>
          <a:pPr algn="l"/>
          <a:r>
            <a:rPr kumimoji="1" lang="en-US" altLang="ja-JP" sz="1050">
              <a:solidFill>
                <a:sysClr val="windowText" lastClr="000000"/>
              </a:solidFill>
            </a:rPr>
            <a:t>【</a:t>
          </a:r>
          <a:r>
            <a:rPr kumimoji="1" lang="ja-JP" altLang="en-US" sz="1050">
              <a:solidFill>
                <a:sysClr val="windowText" lastClr="000000"/>
              </a:solidFill>
            </a:rPr>
            <a:t>印刷範囲の設定</a:t>
          </a:r>
          <a:r>
            <a:rPr kumimoji="1" lang="en-US" altLang="ja-JP" sz="1050">
              <a:solidFill>
                <a:sysClr val="windowText" lastClr="000000"/>
              </a:solidFill>
            </a:rPr>
            <a:t>】</a:t>
          </a:r>
          <a:r>
            <a:rPr kumimoji="1" lang="ja-JP" altLang="en-US" sz="1050">
              <a:solidFill>
                <a:sysClr val="windowText" lastClr="000000"/>
              </a:solidFill>
            </a:rPr>
            <a:t>をクリックしてください</a:t>
          </a:r>
        </a:p>
      </xdr:txBody>
    </xdr:sp>
    <xdr:clientData/>
  </xdr:twoCellAnchor>
  <xdr:twoCellAnchor>
    <xdr:from>
      <xdr:col>14</xdr:col>
      <xdr:colOff>76200</xdr:colOff>
      <xdr:row>256</xdr:row>
      <xdr:rowOff>76200</xdr:rowOff>
    </xdr:from>
    <xdr:to>
      <xdr:col>24</xdr:col>
      <xdr:colOff>66675</xdr:colOff>
      <xdr:row>260</xdr:row>
      <xdr:rowOff>9525</xdr:rowOff>
    </xdr:to>
    <xdr:sp macro="" textlink="">
      <xdr:nvSpPr>
        <xdr:cNvPr id="167" name="正方形/長方形 166">
          <a:extLst>
            <a:ext uri="{FF2B5EF4-FFF2-40B4-BE49-F238E27FC236}">
              <a16:creationId xmlns:a16="http://schemas.microsoft.com/office/drawing/2014/main" id="{6C21BCE4-E65F-4BA1-9069-848456A47F53}"/>
            </a:ext>
          </a:extLst>
        </xdr:cNvPr>
        <xdr:cNvSpPr/>
      </xdr:nvSpPr>
      <xdr:spPr bwMode="auto">
        <a:xfrm>
          <a:off x="1409700" y="47605950"/>
          <a:ext cx="942975" cy="31432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23</xdr:col>
      <xdr:colOff>38100</xdr:colOff>
      <xdr:row>259</xdr:row>
      <xdr:rowOff>85724</xdr:rowOff>
    </xdr:from>
    <xdr:to>
      <xdr:col>28</xdr:col>
      <xdr:colOff>76200</xdr:colOff>
      <xdr:row>265</xdr:row>
      <xdr:rowOff>95249</xdr:rowOff>
    </xdr:to>
    <xdr:sp macro="" textlink="">
      <xdr:nvSpPr>
        <xdr:cNvPr id="168" name="正方形/長方形 167">
          <a:extLst>
            <a:ext uri="{FF2B5EF4-FFF2-40B4-BE49-F238E27FC236}">
              <a16:creationId xmlns:a16="http://schemas.microsoft.com/office/drawing/2014/main" id="{36E5C4D7-8B38-4BAF-B8ED-F88D7D0A49AE}"/>
            </a:ext>
          </a:extLst>
        </xdr:cNvPr>
        <xdr:cNvSpPr/>
      </xdr:nvSpPr>
      <xdr:spPr bwMode="auto">
        <a:xfrm>
          <a:off x="2228850" y="47901224"/>
          <a:ext cx="514350" cy="58102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23</xdr:col>
      <xdr:colOff>38100</xdr:colOff>
      <xdr:row>265</xdr:row>
      <xdr:rowOff>57148</xdr:rowOff>
    </xdr:from>
    <xdr:to>
      <xdr:col>38</xdr:col>
      <xdr:colOff>38100</xdr:colOff>
      <xdr:row>268</xdr:row>
      <xdr:rowOff>57150</xdr:rowOff>
    </xdr:to>
    <xdr:sp macro="" textlink="">
      <xdr:nvSpPr>
        <xdr:cNvPr id="169" name="正方形/長方形 168">
          <a:extLst>
            <a:ext uri="{FF2B5EF4-FFF2-40B4-BE49-F238E27FC236}">
              <a16:creationId xmlns:a16="http://schemas.microsoft.com/office/drawing/2014/main" id="{F31F413E-96F3-443C-BE50-2C8566C0BECF}"/>
            </a:ext>
          </a:extLst>
        </xdr:cNvPr>
        <xdr:cNvSpPr/>
      </xdr:nvSpPr>
      <xdr:spPr bwMode="auto">
        <a:xfrm>
          <a:off x="2228850" y="48444148"/>
          <a:ext cx="1428750" cy="285752"/>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2</xdr:col>
      <xdr:colOff>52672</xdr:colOff>
      <xdr:row>192</xdr:row>
      <xdr:rowOff>52768</xdr:rowOff>
    </xdr:from>
    <xdr:to>
      <xdr:col>48</xdr:col>
      <xdr:colOff>31240</xdr:colOff>
      <xdr:row>232</xdr:row>
      <xdr:rowOff>76200</xdr:rowOff>
    </xdr:to>
    <xdr:pic>
      <xdr:nvPicPr>
        <xdr:cNvPr id="170" name="図 169">
          <a:extLst>
            <a:ext uri="{FF2B5EF4-FFF2-40B4-BE49-F238E27FC236}">
              <a16:creationId xmlns:a16="http://schemas.microsoft.com/office/drawing/2014/main" id="{4206AD39-54FC-42EC-8363-A1449E907F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43172" y="18340768"/>
          <a:ext cx="4360068" cy="3833432"/>
        </a:xfrm>
        <a:prstGeom prst="rect">
          <a:avLst/>
        </a:prstGeom>
        <a:ln>
          <a:solidFill>
            <a:sysClr val="windowText" lastClr="000000"/>
          </a:solidFill>
        </a:ln>
      </xdr:spPr>
    </xdr:pic>
    <xdr:clientData/>
  </xdr:twoCellAnchor>
  <xdr:twoCellAnchor editAs="oneCell">
    <xdr:from>
      <xdr:col>50</xdr:col>
      <xdr:colOff>42320</xdr:colOff>
      <xdr:row>192</xdr:row>
      <xdr:rowOff>61828</xdr:rowOff>
    </xdr:from>
    <xdr:to>
      <xdr:col>97</xdr:col>
      <xdr:colOff>51725</xdr:colOff>
      <xdr:row>233</xdr:row>
      <xdr:rowOff>0</xdr:rowOff>
    </xdr:to>
    <xdr:pic>
      <xdr:nvPicPr>
        <xdr:cNvPr id="172" name="図 171">
          <a:extLst>
            <a:ext uri="{FF2B5EF4-FFF2-40B4-BE49-F238E27FC236}">
              <a16:creationId xmlns:a16="http://schemas.microsoft.com/office/drawing/2014/main" id="{6F9901FC-6991-4FC3-B0F4-1495C512002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4804820" y="18349828"/>
          <a:ext cx="4486155" cy="3843422"/>
        </a:xfrm>
        <a:prstGeom prst="rect">
          <a:avLst/>
        </a:prstGeom>
        <a:ln>
          <a:solidFill>
            <a:sysClr val="windowText" lastClr="000000"/>
          </a:solidFill>
        </a:ln>
      </xdr:spPr>
    </xdr:pic>
    <xdr:clientData/>
  </xdr:twoCellAnchor>
  <xdr:twoCellAnchor>
    <xdr:from>
      <xdr:col>2</xdr:col>
      <xdr:colOff>57150</xdr:colOff>
      <xdr:row>192</xdr:row>
      <xdr:rowOff>76201</xdr:rowOff>
    </xdr:from>
    <xdr:to>
      <xdr:col>5</xdr:col>
      <xdr:colOff>66675</xdr:colOff>
      <xdr:row>196</xdr:row>
      <xdr:rowOff>28575</xdr:rowOff>
    </xdr:to>
    <xdr:sp macro="" textlink="">
      <xdr:nvSpPr>
        <xdr:cNvPr id="173" name="正方形/長方形 172">
          <a:extLst>
            <a:ext uri="{FF2B5EF4-FFF2-40B4-BE49-F238E27FC236}">
              <a16:creationId xmlns:a16="http://schemas.microsoft.com/office/drawing/2014/main" id="{8E2071F7-7C53-4E00-9532-7E5D08488AF7}"/>
            </a:ext>
          </a:extLst>
        </xdr:cNvPr>
        <xdr:cNvSpPr/>
      </xdr:nvSpPr>
      <xdr:spPr bwMode="auto">
        <a:xfrm>
          <a:off x="247650" y="18364201"/>
          <a:ext cx="295275" cy="333374"/>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37</xdr:col>
      <xdr:colOff>57150</xdr:colOff>
      <xdr:row>226</xdr:row>
      <xdr:rowOff>76201</xdr:rowOff>
    </xdr:from>
    <xdr:to>
      <xdr:col>46</xdr:col>
      <xdr:colOff>76200</xdr:colOff>
      <xdr:row>230</xdr:row>
      <xdr:rowOff>28575</xdr:rowOff>
    </xdr:to>
    <xdr:sp macro="" textlink="">
      <xdr:nvSpPr>
        <xdr:cNvPr id="174" name="正方形/長方形 173">
          <a:extLst>
            <a:ext uri="{FF2B5EF4-FFF2-40B4-BE49-F238E27FC236}">
              <a16:creationId xmlns:a16="http://schemas.microsoft.com/office/drawing/2014/main" id="{459AE248-ECEE-460B-B016-313787E79DFE}"/>
            </a:ext>
          </a:extLst>
        </xdr:cNvPr>
        <xdr:cNvSpPr/>
      </xdr:nvSpPr>
      <xdr:spPr bwMode="auto">
        <a:xfrm>
          <a:off x="3581400" y="21602701"/>
          <a:ext cx="876300" cy="333374"/>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85725</xdr:colOff>
      <xdr:row>196</xdr:row>
      <xdr:rowOff>38100</xdr:rowOff>
    </xdr:from>
    <xdr:to>
      <xdr:col>38</xdr:col>
      <xdr:colOff>47625</xdr:colOff>
      <xdr:row>226</xdr:row>
      <xdr:rowOff>19050</xdr:rowOff>
    </xdr:to>
    <xdr:cxnSp macro="">
      <xdr:nvCxnSpPr>
        <xdr:cNvPr id="175" name="直線矢印コネクタ 174">
          <a:extLst>
            <a:ext uri="{FF2B5EF4-FFF2-40B4-BE49-F238E27FC236}">
              <a16:creationId xmlns:a16="http://schemas.microsoft.com/office/drawing/2014/main" id="{83D78ABB-DC5A-4052-8609-CD09C0DE8E16}"/>
            </a:ext>
          </a:extLst>
        </xdr:cNvPr>
        <xdr:cNvCxnSpPr/>
      </xdr:nvCxnSpPr>
      <xdr:spPr bwMode="auto">
        <a:xfrm>
          <a:off x="561975" y="18707100"/>
          <a:ext cx="3105150" cy="2838450"/>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44</xdr:col>
      <xdr:colOff>47625</xdr:colOff>
      <xdr:row>212</xdr:row>
      <xdr:rowOff>19050</xdr:rowOff>
    </xdr:from>
    <xdr:to>
      <xdr:col>53</xdr:col>
      <xdr:colOff>47625</xdr:colOff>
      <xdr:row>212</xdr:row>
      <xdr:rowOff>19050</xdr:rowOff>
    </xdr:to>
    <xdr:cxnSp macro="">
      <xdr:nvCxnSpPr>
        <xdr:cNvPr id="176" name="直線矢印コネクタ 175">
          <a:extLst>
            <a:ext uri="{FF2B5EF4-FFF2-40B4-BE49-F238E27FC236}">
              <a16:creationId xmlns:a16="http://schemas.microsoft.com/office/drawing/2014/main" id="{ADB61997-E602-47B6-8ADF-1AA37A0BE0BE}"/>
            </a:ext>
          </a:extLst>
        </xdr:cNvPr>
        <xdr:cNvCxnSpPr/>
      </xdr:nvCxnSpPr>
      <xdr:spPr>
        <a:xfrm>
          <a:off x="4238625" y="20212050"/>
          <a:ext cx="857250" cy="0"/>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9525</xdr:colOff>
      <xdr:row>215</xdr:row>
      <xdr:rowOff>81343</xdr:rowOff>
    </xdr:from>
    <xdr:to>
      <xdr:col>31</xdr:col>
      <xdr:colOff>47625</xdr:colOff>
      <xdr:row>225</xdr:row>
      <xdr:rowOff>66675</xdr:rowOff>
    </xdr:to>
    <xdr:sp macro="" textlink="">
      <xdr:nvSpPr>
        <xdr:cNvPr id="177" name="テキスト ボックス 176">
          <a:extLst>
            <a:ext uri="{FF2B5EF4-FFF2-40B4-BE49-F238E27FC236}">
              <a16:creationId xmlns:a16="http://schemas.microsoft.com/office/drawing/2014/main" id="{313EEB65-1737-48EC-A483-8B49A95F09B0}"/>
            </a:ext>
          </a:extLst>
        </xdr:cNvPr>
        <xdr:cNvSpPr txBox="1"/>
      </xdr:nvSpPr>
      <xdr:spPr>
        <a:xfrm>
          <a:off x="295275" y="20560093"/>
          <a:ext cx="2705100" cy="937832"/>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クリックしたままカーソルを移動させる</a:t>
          </a:r>
          <a:endParaRPr kumimoji="1" lang="en-US" altLang="ja-JP" sz="1050">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ページが複数の場合は、最後のページまでカーソルを移動させてください</a:t>
          </a:r>
        </a:p>
      </xdr:txBody>
    </xdr:sp>
    <xdr:clientData/>
  </xdr:twoCellAnchor>
  <xdr:twoCellAnchor>
    <xdr:from>
      <xdr:col>55</xdr:col>
      <xdr:colOff>57149</xdr:colOff>
      <xdr:row>216</xdr:row>
      <xdr:rowOff>71353</xdr:rowOff>
    </xdr:from>
    <xdr:to>
      <xdr:col>91</xdr:col>
      <xdr:colOff>9524</xdr:colOff>
      <xdr:row>221</xdr:row>
      <xdr:rowOff>4678</xdr:rowOff>
    </xdr:to>
    <xdr:sp macro="" textlink="">
      <xdr:nvSpPr>
        <xdr:cNvPr id="178" name="テキスト ボックス 177">
          <a:extLst>
            <a:ext uri="{FF2B5EF4-FFF2-40B4-BE49-F238E27FC236}">
              <a16:creationId xmlns:a16="http://schemas.microsoft.com/office/drawing/2014/main" id="{979158B8-E409-4F79-8239-6299303257D2}"/>
            </a:ext>
          </a:extLst>
        </xdr:cNvPr>
        <xdr:cNvSpPr txBox="1"/>
      </xdr:nvSpPr>
      <xdr:spPr>
        <a:xfrm>
          <a:off x="5295899" y="20645353"/>
          <a:ext cx="3381375" cy="4095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網掛け状態になれば範囲を選択できています</a:t>
          </a:r>
        </a:p>
      </xdr:txBody>
    </xdr:sp>
    <xdr:clientData/>
  </xdr:twoCellAnchor>
  <xdr:twoCellAnchor editAs="oneCell">
    <xdr:from>
      <xdr:col>49</xdr:col>
      <xdr:colOff>3584</xdr:colOff>
      <xdr:row>244</xdr:row>
      <xdr:rowOff>95249</xdr:rowOff>
    </xdr:from>
    <xdr:to>
      <xdr:col>99</xdr:col>
      <xdr:colOff>10612</xdr:colOff>
      <xdr:row>287</xdr:row>
      <xdr:rowOff>79868</xdr:rowOff>
    </xdr:to>
    <xdr:pic>
      <xdr:nvPicPr>
        <xdr:cNvPr id="179" name="図 178">
          <a:extLst>
            <a:ext uri="{FF2B5EF4-FFF2-40B4-BE49-F238E27FC236}">
              <a16:creationId xmlns:a16="http://schemas.microsoft.com/office/drawing/2014/main" id="{EE313B25-59A0-4B07-87E8-EE5D23C8A15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4670834" y="23336249"/>
          <a:ext cx="4769528" cy="4080369"/>
        </a:xfrm>
        <a:prstGeom prst="rect">
          <a:avLst/>
        </a:prstGeom>
        <a:ln>
          <a:solidFill>
            <a:sysClr val="windowText" lastClr="000000"/>
          </a:solidFill>
        </a:ln>
      </xdr:spPr>
    </xdr:pic>
    <xdr:clientData/>
  </xdr:twoCellAnchor>
  <xdr:twoCellAnchor>
    <xdr:from>
      <xdr:col>38</xdr:col>
      <xdr:colOff>47625</xdr:colOff>
      <xdr:row>267</xdr:row>
      <xdr:rowOff>19050</xdr:rowOff>
    </xdr:from>
    <xdr:to>
      <xdr:col>49</xdr:col>
      <xdr:colOff>28575</xdr:colOff>
      <xdr:row>267</xdr:row>
      <xdr:rowOff>28575</xdr:rowOff>
    </xdr:to>
    <xdr:cxnSp macro="">
      <xdr:nvCxnSpPr>
        <xdr:cNvPr id="180" name="直線矢印コネクタ 179">
          <a:extLst>
            <a:ext uri="{FF2B5EF4-FFF2-40B4-BE49-F238E27FC236}">
              <a16:creationId xmlns:a16="http://schemas.microsoft.com/office/drawing/2014/main" id="{B6C56123-F51F-45BA-A565-279ADB565977}"/>
            </a:ext>
          </a:extLst>
        </xdr:cNvPr>
        <xdr:cNvCxnSpPr/>
      </xdr:nvCxnSpPr>
      <xdr:spPr>
        <a:xfrm>
          <a:off x="3667125" y="48596550"/>
          <a:ext cx="1028700" cy="9525"/>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51</xdr:col>
      <xdr:colOff>52300</xdr:colOff>
      <xdr:row>268</xdr:row>
      <xdr:rowOff>19050</xdr:rowOff>
    </xdr:from>
    <xdr:to>
      <xdr:col>76</xdr:col>
      <xdr:colOff>47626</xdr:colOff>
      <xdr:row>272</xdr:row>
      <xdr:rowOff>47625</xdr:rowOff>
    </xdr:to>
    <xdr:sp macro="" textlink="">
      <xdr:nvSpPr>
        <xdr:cNvPr id="181" name="テキスト ボックス 180">
          <a:extLst>
            <a:ext uri="{FF2B5EF4-FFF2-40B4-BE49-F238E27FC236}">
              <a16:creationId xmlns:a16="http://schemas.microsoft.com/office/drawing/2014/main" id="{72E39AD8-E1C7-4FE9-A241-68BAEBB57CF6}"/>
            </a:ext>
          </a:extLst>
        </xdr:cNvPr>
        <xdr:cNvSpPr txBox="1"/>
      </xdr:nvSpPr>
      <xdr:spPr>
        <a:xfrm>
          <a:off x="4910050" y="25546050"/>
          <a:ext cx="2376576" cy="4095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印刷範囲のみ白くなれば成功です</a:t>
          </a:r>
        </a:p>
      </xdr:txBody>
    </xdr:sp>
    <xdr:clientData/>
  </xdr:twoCellAnchor>
  <xdr:twoCellAnchor editAs="oneCell">
    <xdr:from>
      <xdr:col>0</xdr:col>
      <xdr:colOff>76200</xdr:colOff>
      <xdr:row>287</xdr:row>
      <xdr:rowOff>47971</xdr:rowOff>
    </xdr:from>
    <xdr:to>
      <xdr:col>40</xdr:col>
      <xdr:colOff>56676</xdr:colOff>
      <xdr:row>292</xdr:row>
      <xdr:rowOff>75773</xdr:rowOff>
    </xdr:to>
    <xdr:pic>
      <xdr:nvPicPr>
        <xdr:cNvPr id="182" name="図 181">
          <a:extLst>
            <a:ext uri="{FF2B5EF4-FFF2-40B4-BE49-F238E27FC236}">
              <a16:creationId xmlns:a16="http://schemas.microsoft.com/office/drawing/2014/main" id="{DB33A1FC-A68A-4DDB-B136-F7AFCEDE7FF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76200" y="27384721"/>
          <a:ext cx="3790476" cy="504052"/>
        </a:xfrm>
        <a:prstGeom prst="rect">
          <a:avLst/>
        </a:prstGeom>
        <a:ln>
          <a:solidFill>
            <a:sysClr val="windowText" lastClr="000000"/>
          </a:solidFill>
        </a:ln>
      </xdr:spPr>
    </xdr:pic>
    <xdr:clientData/>
  </xdr:twoCellAnchor>
  <xdr:twoCellAnchor>
    <xdr:from>
      <xdr:col>1</xdr:col>
      <xdr:colOff>0</xdr:colOff>
      <xdr:row>273</xdr:row>
      <xdr:rowOff>47624</xdr:rowOff>
    </xdr:from>
    <xdr:to>
      <xdr:col>51</xdr:col>
      <xdr:colOff>57150</xdr:colOff>
      <xdr:row>284</xdr:row>
      <xdr:rowOff>19049</xdr:rowOff>
    </xdr:to>
    <xdr:sp macro="" textlink="">
      <xdr:nvSpPr>
        <xdr:cNvPr id="183" name="テキスト ボックス 182">
          <a:extLst>
            <a:ext uri="{FF2B5EF4-FFF2-40B4-BE49-F238E27FC236}">
              <a16:creationId xmlns:a16="http://schemas.microsoft.com/office/drawing/2014/main" id="{6AE2FCA1-793B-4BED-968F-F77124F2DE19}"/>
            </a:ext>
          </a:extLst>
        </xdr:cNvPr>
        <xdr:cNvSpPr txBox="1"/>
      </xdr:nvSpPr>
      <xdr:spPr>
        <a:xfrm>
          <a:off x="95250" y="49196624"/>
          <a:ext cx="4819650" cy="10191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内訳の印刷範囲が確定したら、キーボードの</a:t>
          </a:r>
          <a:r>
            <a:rPr kumimoji="1" lang="en-US" altLang="ja-JP" sz="1050" b="1" u="none">
              <a:solidFill>
                <a:srgbClr val="C00000"/>
              </a:solidFill>
              <a:latin typeface="ＭＳ ゴシック" panose="020B0609070205080204" pitchFamily="49" charset="-128"/>
              <a:ea typeface="ＭＳ ゴシック" panose="020B0609070205080204" pitchFamily="49" charset="-128"/>
            </a:rPr>
            <a:t>【 Ctrl 】</a:t>
          </a:r>
          <a:r>
            <a:rPr kumimoji="1" lang="ja-JP" altLang="en-US" sz="1050" b="1" u="none">
              <a:solidFill>
                <a:srgbClr val="C00000"/>
              </a:solidFill>
              <a:latin typeface="ＭＳ ゴシック" panose="020B0609070205080204" pitchFamily="49" charset="-128"/>
              <a:ea typeface="ＭＳ ゴシック" panose="020B0609070205080204" pitchFamily="49" charset="-128"/>
            </a:rPr>
            <a:t>キーを押しながら</a:t>
          </a:r>
          <a:endParaRPr kumimoji="1" lang="en-US" altLang="ja-JP" sz="1050" b="1" u="none">
            <a:solidFill>
              <a:srgbClr val="C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下部の</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シート</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から</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表紙（契約外　請求書）</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を選択してください</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b="1">
              <a:solidFill>
                <a:srgbClr val="C00000"/>
              </a:solidFill>
              <a:latin typeface="ＭＳ ゴシック" panose="020B0609070205080204" pitchFamily="49" charset="-128"/>
              <a:ea typeface="ＭＳ ゴシック" panose="020B0609070205080204" pitchFamily="49" charset="-128"/>
            </a:rPr>
            <a:t>（ </a:t>
          </a:r>
          <a:r>
            <a:rPr kumimoji="1" lang="en-US" altLang="ja-JP" sz="1050" b="1">
              <a:solidFill>
                <a:srgbClr val="C00000"/>
              </a:solidFill>
              <a:latin typeface="ＭＳ ゴシック" panose="020B0609070205080204" pitchFamily="49" charset="-128"/>
              <a:ea typeface="ＭＳ ゴシック" panose="020B0609070205080204" pitchFamily="49" charset="-128"/>
            </a:rPr>
            <a:t>2</a:t>
          </a:r>
          <a:r>
            <a:rPr kumimoji="1" lang="ja-JP" altLang="en-US" sz="1050" b="1">
              <a:solidFill>
                <a:srgbClr val="C00000"/>
              </a:solidFill>
              <a:latin typeface="ＭＳ ゴシック" panose="020B0609070205080204" pitchFamily="49" charset="-128"/>
              <a:ea typeface="ＭＳ ゴシック" panose="020B0609070205080204" pitchFamily="49" charset="-128"/>
            </a:rPr>
            <a:t>枚のシートを同時に選択した状態になります </a:t>
          </a:r>
          <a:r>
            <a:rPr kumimoji="1" lang="en-US" altLang="ja-JP" sz="1050" b="1">
              <a:solidFill>
                <a:srgbClr val="C00000"/>
              </a:solidFill>
              <a:latin typeface="ＭＳ ゴシック" panose="020B0609070205080204" pitchFamily="49" charset="-128"/>
              <a:ea typeface="ＭＳ ゴシック" panose="020B0609070205080204" pitchFamily="49" charset="-128"/>
            </a:rPr>
            <a:t>)</a:t>
          </a:r>
          <a:endParaRPr kumimoji="1" lang="ja-JP" altLang="en-US" sz="1050" b="1">
            <a:solidFill>
              <a:srgbClr val="C00000"/>
            </a:solidFill>
            <a:latin typeface="ＭＳ ゴシック" panose="020B0609070205080204" pitchFamily="49" charset="-128"/>
            <a:ea typeface="ＭＳ ゴシック" panose="020B0609070205080204" pitchFamily="49" charset="-128"/>
          </a:endParaRPr>
        </a:p>
        <a:p>
          <a:pPr algn="l"/>
          <a:endParaRPr kumimoji="1" lang="ja-JP" altLang="en-US" sz="1050">
            <a:solidFill>
              <a:sysClr val="windowText" lastClr="000000"/>
            </a:solidFill>
          </a:endParaRPr>
        </a:p>
      </xdr:txBody>
    </xdr:sp>
    <xdr:clientData/>
  </xdr:twoCellAnchor>
  <xdr:twoCellAnchor>
    <xdr:from>
      <xdr:col>2</xdr:col>
      <xdr:colOff>47626</xdr:colOff>
      <xdr:row>288</xdr:row>
      <xdr:rowOff>47624</xdr:rowOff>
    </xdr:from>
    <xdr:to>
      <xdr:col>20</xdr:col>
      <xdr:colOff>47626</xdr:colOff>
      <xdr:row>292</xdr:row>
      <xdr:rowOff>38099</xdr:rowOff>
    </xdr:to>
    <xdr:sp macro="" textlink="">
      <xdr:nvSpPr>
        <xdr:cNvPr id="184" name="正方形/長方形 183">
          <a:extLst>
            <a:ext uri="{FF2B5EF4-FFF2-40B4-BE49-F238E27FC236}">
              <a16:creationId xmlns:a16="http://schemas.microsoft.com/office/drawing/2014/main" id="{DD1900E4-883C-465E-BF78-7DEDCAC4234D}"/>
            </a:ext>
          </a:extLst>
        </xdr:cNvPr>
        <xdr:cNvSpPr/>
      </xdr:nvSpPr>
      <xdr:spPr bwMode="auto">
        <a:xfrm>
          <a:off x="238126" y="27479624"/>
          <a:ext cx="1714500" cy="37147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0</xdr:col>
      <xdr:colOff>76201</xdr:colOff>
      <xdr:row>296</xdr:row>
      <xdr:rowOff>10029</xdr:rowOff>
    </xdr:from>
    <xdr:to>
      <xdr:col>40</xdr:col>
      <xdr:colOff>38100</xdr:colOff>
      <xdr:row>301</xdr:row>
      <xdr:rowOff>22531</xdr:rowOff>
    </xdr:to>
    <xdr:pic>
      <xdr:nvPicPr>
        <xdr:cNvPr id="185" name="図 184">
          <a:extLst>
            <a:ext uri="{FF2B5EF4-FFF2-40B4-BE49-F238E27FC236}">
              <a16:creationId xmlns:a16="http://schemas.microsoft.com/office/drawing/2014/main" id="{815EAB13-0B57-4F89-AC4D-3D830642838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76201" y="28204029"/>
          <a:ext cx="3771899" cy="488752"/>
        </a:xfrm>
        <a:prstGeom prst="rect">
          <a:avLst/>
        </a:prstGeom>
        <a:ln>
          <a:solidFill>
            <a:sysClr val="windowText" lastClr="000000"/>
          </a:solidFill>
        </a:ln>
      </xdr:spPr>
    </xdr:pic>
    <xdr:clientData/>
  </xdr:twoCellAnchor>
  <xdr:twoCellAnchor>
    <xdr:from>
      <xdr:col>10</xdr:col>
      <xdr:colOff>76200</xdr:colOff>
      <xdr:row>292</xdr:row>
      <xdr:rowOff>28575</xdr:rowOff>
    </xdr:from>
    <xdr:to>
      <xdr:col>10</xdr:col>
      <xdr:colOff>76200</xdr:colOff>
      <xdr:row>297</xdr:row>
      <xdr:rowOff>9525</xdr:rowOff>
    </xdr:to>
    <xdr:cxnSp macro="">
      <xdr:nvCxnSpPr>
        <xdr:cNvPr id="186" name="直線矢印コネクタ 185">
          <a:extLst>
            <a:ext uri="{FF2B5EF4-FFF2-40B4-BE49-F238E27FC236}">
              <a16:creationId xmlns:a16="http://schemas.microsoft.com/office/drawing/2014/main" id="{468C6611-00C5-458A-BC1A-44EED1C67CFA}"/>
            </a:ext>
          </a:extLst>
        </xdr:cNvPr>
        <xdr:cNvCxnSpPr/>
      </xdr:nvCxnSpPr>
      <xdr:spPr>
        <a:xfrm>
          <a:off x="1028700" y="27841575"/>
          <a:ext cx="0" cy="457200"/>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52300</xdr:colOff>
      <xdr:row>302</xdr:row>
      <xdr:rowOff>47625</xdr:rowOff>
    </xdr:from>
    <xdr:to>
      <xdr:col>30</xdr:col>
      <xdr:colOff>47626</xdr:colOff>
      <xdr:row>306</xdr:row>
      <xdr:rowOff>76200</xdr:rowOff>
    </xdr:to>
    <xdr:sp macro="" textlink="">
      <xdr:nvSpPr>
        <xdr:cNvPr id="187" name="テキスト ボックス 186">
          <a:extLst>
            <a:ext uri="{FF2B5EF4-FFF2-40B4-BE49-F238E27FC236}">
              <a16:creationId xmlns:a16="http://schemas.microsoft.com/office/drawing/2014/main" id="{A53D972D-CC26-481B-BC99-1608050229FF}"/>
            </a:ext>
          </a:extLst>
        </xdr:cNvPr>
        <xdr:cNvSpPr txBox="1"/>
      </xdr:nvSpPr>
      <xdr:spPr>
        <a:xfrm>
          <a:off x="528550" y="28813125"/>
          <a:ext cx="2376576" cy="4095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両方が白い網掛けになれば成功です</a:t>
          </a:r>
        </a:p>
      </xdr:txBody>
    </xdr:sp>
    <xdr:clientData/>
  </xdr:twoCellAnchor>
  <xdr:twoCellAnchor editAs="oneCell">
    <xdr:from>
      <xdr:col>1</xdr:col>
      <xdr:colOff>47625</xdr:colOff>
      <xdr:row>338</xdr:row>
      <xdr:rowOff>19050</xdr:rowOff>
    </xdr:from>
    <xdr:to>
      <xdr:col>26</xdr:col>
      <xdr:colOff>47327</xdr:colOff>
      <xdr:row>353</xdr:row>
      <xdr:rowOff>66490</xdr:rowOff>
    </xdr:to>
    <xdr:pic>
      <xdr:nvPicPr>
        <xdr:cNvPr id="188" name="図 187">
          <a:extLst>
            <a:ext uri="{FF2B5EF4-FFF2-40B4-BE49-F238E27FC236}">
              <a16:creationId xmlns:a16="http://schemas.microsoft.com/office/drawing/2014/main" id="{850781CA-7C18-49BD-95D0-0B061478CD5B}"/>
            </a:ext>
          </a:extLst>
        </xdr:cNvPr>
        <xdr:cNvPicPr>
          <a:picLocks noChangeAspect="1"/>
        </xdr:cNvPicPr>
      </xdr:nvPicPr>
      <xdr:blipFill>
        <a:blip xmlns:r="http://schemas.openxmlformats.org/officeDocument/2006/relationships" r:embed="rId7"/>
        <a:stretch>
          <a:fillRect/>
        </a:stretch>
      </xdr:blipFill>
      <xdr:spPr>
        <a:xfrm>
          <a:off x="142875" y="55359300"/>
          <a:ext cx="2380952" cy="1476190"/>
        </a:xfrm>
        <a:prstGeom prst="rect">
          <a:avLst/>
        </a:prstGeom>
        <a:ln>
          <a:solidFill>
            <a:sysClr val="windowText" lastClr="000000"/>
          </a:solidFill>
        </a:ln>
      </xdr:spPr>
    </xdr:pic>
    <xdr:clientData/>
  </xdr:twoCellAnchor>
  <xdr:twoCellAnchor editAs="oneCell">
    <xdr:from>
      <xdr:col>1</xdr:col>
      <xdr:colOff>66674</xdr:colOff>
      <xdr:row>355</xdr:row>
      <xdr:rowOff>19050</xdr:rowOff>
    </xdr:from>
    <xdr:to>
      <xdr:col>14</xdr:col>
      <xdr:colOff>76199</xdr:colOff>
      <xdr:row>398</xdr:row>
      <xdr:rowOff>28882</xdr:rowOff>
    </xdr:to>
    <xdr:pic>
      <xdr:nvPicPr>
        <xdr:cNvPr id="189" name="図 188">
          <a:extLst>
            <a:ext uri="{FF2B5EF4-FFF2-40B4-BE49-F238E27FC236}">
              <a16:creationId xmlns:a16="http://schemas.microsoft.com/office/drawing/2014/main" id="{21E5E93F-7D3C-4C8E-94DE-E0701456EF0C}"/>
            </a:ext>
          </a:extLst>
        </xdr:cNvPr>
        <xdr:cNvPicPr>
          <a:picLocks noChangeAspect="1"/>
        </xdr:cNvPicPr>
      </xdr:nvPicPr>
      <xdr:blipFill>
        <a:blip xmlns:r="http://schemas.openxmlformats.org/officeDocument/2006/relationships" r:embed="rId8"/>
        <a:stretch>
          <a:fillRect/>
        </a:stretch>
      </xdr:blipFill>
      <xdr:spPr>
        <a:xfrm>
          <a:off x="161924" y="56978550"/>
          <a:ext cx="1247775" cy="4105582"/>
        </a:xfrm>
        <a:prstGeom prst="rect">
          <a:avLst/>
        </a:prstGeom>
        <a:ln>
          <a:solidFill>
            <a:sysClr val="windowText" lastClr="000000"/>
          </a:solidFill>
        </a:ln>
      </xdr:spPr>
    </xdr:pic>
    <xdr:clientData/>
  </xdr:twoCellAnchor>
  <xdr:twoCellAnchor>
    <xdr:from>
      <xdr:col>1</xdr:col>
      <xdr:colOff>9524</xdr:colOff>
      <xdr:row>325</xdr:row>
      <xdr:rowOff>9524</xdr:rowOff>
    </xdr:from>
    <xdr:to>
      <xdr:col>97</xdr:col>
      <xdr:colOff>76200</xdr:colOff>
      <xdr:row>335</xdr:row>
      <xdr:rowOff>57149</xdr:rowOff>
    </xdr:to>
    <xdr:sp macro="" textlink="">
      <xdr:nvSpPr>
        <xdr:cNvPr id="190" name="テキスト ボックス 189">
          <a:extLst>
            <a:ext uri="{FF2B5EF4-FFF2-40B4-BE49-F238E27FC236}">
              <a16:creationId xmlns:a16="http://schemas.microsoft.com/office/drawing/2014/main" id="{77FBF46B-BEEC-4410-99B5-062516828903}"/>
            </a:ext>
          </a:extLst>
        </xdr:cNvPr>
        <xdr:cNvSpPr txBox="1"/>
      </xdr:nvSpPr>
      <xdr:spPr>
        <a:xfrm>
          <a:off x="104774" y="54111524"/>
          <a:ext cx="9210676" cy="100012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2</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枚のシートが選択出来たら</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上部の</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ファイル</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タブを選択し</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名前を付けて保存</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を押してください　</a:t>
          </a:r>
          <a:r>
            <a:rPr kumimoji="1" lang="ja-JP" altLang="en-US" sz="1050" b="0">
              <a:solidFill>
                <a:srgbClr val="C00000"/>
              </a:solidFill>
              <a:latin typeface="ＭＳ ゴシック" panose="020B0609070205080204" pitchFamily="49" charset="-128"/>
              <a:ea typeface="ＭＳ ゴシック" panose="020B0609070205080204" pitchFamily="49" charset="-128"/>
            </a:rPr>
            <a:t>（印刷の場合は、</a:t>
          </a:r>
          <a:r>
            <a:rPr kumimoji="1" lang="en-US" altLang="ja-JP" sz="1050" b="0">
              <a:solidFill>
                <a:srgbClr val="C00000"/>
              </a:solidFill>
              <a:latin typeface="ＭＳ ゴシック" panose="020B0609070205080204" pitchFamily="49" charset="-128"/>
              <a:ea typeface="ＭＳ ゴシック" panose="020B0609070205080204" pitchFamily="49" charset="-128"/>
            </a:rPr>
            <a:t>【</a:t>
          </a:r>
          <a:r>
            <a:rPr kumimoji="1" lang="ja-JP" altLang="en-US" sz="1050" b="0">
              <a:solidFill>
                <a:srgbClr val="C00000"/>
              </a:solidFill>
              <a:latin typeface="ＭＳ ゴシック" panose="020B0609070205080204" pitchFamily="49" charset="-128"/>
              <a:ea typeface="ＭＳ ゴシック" panose="020B0609070205080204" pitchFamily="49" charset="-128"/>
            </a:rPr>
            <a:t>印刷</a:t>
          </a:r>
          <a:r>
            <a:rPr kumimoji="1" lang="en-US" altLang="ja-JP" sz="1050" b="0">
              <a:solidFill>
                <a:srgbClr val="C00000"/>
              </a:solidFill>
              <a:latin typeface="ＭＳ ゴシック" panose="020B0609070205080204" pitchFamily="49" charset="-128"/>
              <a:ea typeface="ＭＳ ゴシック" panose="020B0609070205080204" pitchFamily="49" charset="-128"/>
            </a:rPr>
            <a:t>】</a:t>
          </a:r>
          <a:r>
            <a:rPr kumimoji="1" lang="ja-JP" altLang="en-US" sz="1050" b="0">
              <a:solidFill>
                <a:srgbClr val="C00000"/>
              </a:solidFill>
              <a:latin typeface="ＭＳ ゴシック" panose="020B0609070205080204" pitchFamily="49" charset="-128"/>
              <a:ea typeface="ＭＳ ゴシック" panose="020B0609070205080204" pitchFamily="49" charset="-128"/>
            </a:rPr>
            <a:t>ボタン）</a:t>
          </a:r>
          <a:endParaRPr kumimoji="1" lang="en-US" altLang="ja-JP" sz="1050" b="0">
            <a:solidFill>
              <a:srgbClr val="C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保存先フォルダを選択したら、ファイルの種類を</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PDF</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に変更して、ファイル名を提出方法に記載の名前に変更してください。</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85725</xdr:colOff>
      <xdr:row>295</xdr:row>
      <xdr:rowOff>47623</xdr:rowOff>
    </xdr:from>
    <xdr:to>
      <xdr:col>100</xdr:col>
      <xdr:colOff>76200</xdr:colOff>
      <xdr:row>316</xdr:row>
      <xdr:rowOff>47624</xdr:rowOff>
    </xdr:to>
    <xdr:sp macro="" textlink="">
      <xdr:nvSpPr>
        <xdr:cNvPr id="191" name="テキスト ボックス 190">
          <a:extLst>
            <a:ext uri="{FF2B5EF4-FFF2-40B4-BE49-F238E27FC236}">
              <a16:creationId xmlns:a16="http://schemas.microsoft.com/office/drawing/2014/main" id="{188C6634-D23F-43A3-8751-43B33A0C90AE}"/>
            </a:ext>
          </a:extLst>
        </xdr:cNvPr>
        <xdr:cNvSpPr txBox="1"/>
      </xdr:nvSpPr>
      <xdr:spPr>
        <a:xfrm>
          <a:off x="4276725" y="28146373"/>
          <a:ext cx="5324475" cy="2000251"/>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・請求書の</a:t>
          </a:r>
          <a:r>
            <a:rPr kumimoji="1" lang="en-US" altLang="ja-JP" sz="1200" b="1">
              <a:solidFill>
                <a:sysClr val="windowText" lastClr="000000"/>
              </a:solidFill>
              <a:latin typeface="ＭＳ ゴシック" panose="020B0609070205080204" pitchFamily="49" charset="-128"/>
              <a:ea typeface="ＭＳ ゴシック" panose="020B0609070205080204" pitchFamily="49" charset="-128"/>
            </a:rPr>
            <a:t>PDF</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化は</a:t>
          </a:r>
          <a:r>
            <a:rPr kumimoji="1" lang="en-US" altLang="ja-JP" sz="1200" b="1">
              <a:solidFill>
                <a:sysClr val="windowText" lastClr="000000"/>
              </a:solidFill>
              <a:latin typeface="ＭＳ ゴシック" panose="020B0609070205080204" pitchFamily="49" charset="-128"/>
              <a:ea typeface="ＭＳ ゴシック" panose="020B0609070205080204" pitchFamily="49" charset="-128"/>
            </a:rPr>
            <a:t>2</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枚のシートを選択した状態で行ってください</a:t>
          </a:r>
          <a:endParaRPr kumimoji="1" lang="en-US" altLang="ja-JP" sz="12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・シートの順番を入れ替えると</a:t>
          </a:r>
          <a:endParaRPr kumimoji="1" lang="en-US" altLang="ja-JP" sz="12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　</a:t>
          </a:r>
          <a:r>
            <a:rPr kumimoji="1" lang="en-US" altLang="ja-JP" sz="1200" b="1">
              <a:solidFill>
                <a:sysClr val="windowText" lastClr="000000"/>
              </a:solidFill>
              <a:latin typeface="ＭＳ ゴシック" panose="020B0609070205080204" pitchFamily="49" charset="-128"/>
              <a:ea typeface="ＭＳ ゴシック" panose="020B0609070205080204" pitchFamily="49" charset="-128"/>
            </a:rPr>
            <a:t>PDF</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化時に表紙が</a:t>
          </a:r>
          <a:r>
            <a:rPr kumimoji="1" lang="en-US" altLang="ja-JP" sz="1200" b="1">
              <a:solidFill>
                <a:sysClr val="windowText" lastClr="000000"/>
              </a:solidFill>
              <a:latin typeface="ＭＳ ゴシック" panose="020B0609070205080204" pitchFamily="49" charset="-128"/>
              <a:ea typeface="ＭＳ ゴシック" panose="020B0609070205080204" pitchFamily="49" charset="-128"/>
            </a:rPr>
            <a:t>1</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枚目に来ない可能性があります（左方優先の為）</a:t>
          </a:r>
          <a:endParaRPr kumimoji="1" lang="en-US" altLang="ja-JP" sz="1200" b="1">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200" b="1">
            <a:solidFill>
              <a:srgbClr val="C00000"/>
            </a:solidFill>
            <a:latin typeface="ＭＳ ゴシック" panose="020B0609070205080204" pitchFamily="49" charset="-128"/>
            <a:ea typeface="ＭＳ ゴシック" panose="020B0609070205080204" pitchFamily="49" charset="-128"/>
          </a:endParaRPr>
        </a:p>
        <a:p>
          <a:pPr algn="l"/>
          <a:r>
            <a:rPr kumimoji="1" lang="en-US" altLang="ja-JP" sz="1200" b="1">
              <a:solidFill>
                <a:srgbClr val="C00000"/>
              </a:solidFill>
              <a:latin typeface="ＭＳ ゴシック" panose="020B0609070205080204" pitchFamily="49" charset="-128"/>
              <a:ea typeface="ＭＳ ゴシック" panose="020B0609070205080204" pitchFamily="49" charset="-128"/>
            </a:rPr>
            <a:t>【</a:t>
          </a:r>
          <a:r>
            <a:rPr kumimoji="1" lang="ja-JP" altLang="en-US" sz="1200" b="1">
              <a:solidFill>
                <a:srgbClr val="C00000"/>
              </a:solidFill>
              <a:latin typeface="ＭＳ ゴシック" panose="020B0609070205080204" pitchFamily="49" charset="-128"/>
              <a:ea typeface="ＭＳ ゴシック" panose="020B0609070205080204" pitchFamily="49" charset="-128"/>
            </a:rPr>
            <a:t>注意</a:t>
          </a:r>
          <a:r>
            <a:rPr kumimoji="1" lang="en-US" altLang="ja-JP" sz="1200" b="1">
              <a:solidFill>
                <a:srgbClr val="C00000"/>
              </a:solidFill>
              <a:latin typeface="ＭＳ ゴシック" panose="020B0609070205080204" pitchFamily="49" charset="-128"/>
              <a:ea typeface="ＭＳ ゴシック" panose="020B0609070205080204" pitchFamily="49" charset="-128"/>
            </a:rPr>
            <a:t>】</a:t>
          </a:r>
        </a:p>
        <a:p>
          <a:pPr algn="l"/>
          <a:r>
            <a:rPr kumimoji="1" lang="en-US" altLang="ja-JP" sz="1200" b="1">
              <a:solidFill>
                <a:srgbClr val="C00000"/>
              </a:solidFill>
              <a:latin typeface="ＭＳ ゴシック" panose="020B0609070205080204" pitchFamily="49" charset="-128"/>
              <a:ea typeface="ＭＳ ゴシック" panose="020B0609070205080204" pitchFamily="49" charset="-128"/>
            </a:rPr>
            <a:t>PDF</a:t>
          </a:r>
          <a:r>
            <a:rPr kumimoji="1" lang="ja-JP" altLang="en-US" sz="1200" b="1">
              <a:solidFill>
                <a:srgbClr val="C00000"/>
              </a:solidFill>
              <a:latin typeface="ＭＳ ゴシック" panose="020B0609070205080204" pitchFamily="49" charset="-128"/>
              <a:ea typeface="ＭＳ ゴシック" panose="020B0609070205080204" pitchFamily="49" charset="-128"/>
            </a:rPr>
            <a:t>化した後、</a:t>
          </a:r>
          <a:r>
            <a:rPr kumimoji="1" lang="en-US" altLang="ja-JP" sz="1200" b="1">
              <a:solidFill>
                <a:srgbClr val="C00000"/>
              </a:solidFill>
              <a:latin typeface="ＭＳ ゴシック" panose="020B0609070205080204" pitchFamily="49" charset="-128"/>
              <a:ea typeface="ＭＳ ゴシック" panose="020B0609070205080204" pitchFamily="49" charset="-128"/>
            </a:rPr>
            <a:t>2</a:t>
          </a:r>
          <a:r>
            <a:rPr kumimoji="1" lang="ja-JP" altLang="en-US" sz="1200" b="1">
              <a:solidFill>
                <a:srgbClr val="C00000"/>
              </a:solidFill>
              <a:latin typeface="ＭＳ ゴシック" panose="020B0609070205080204" pitchFamily="49" charset="-128"/>
              <a:ea typeface="ＭＳ ゴシック" panose="020B0609070205080204" pitchFamily="49" charset="-128"/>
            </a:rPr>
            <a:t>枚のシートを選択したままの状態にすると</a:t>
          </a:r>
          <a:endParaRPr kumimoji="1" lang="en-US" altLang="ja-JP" sz="1200" b="1">
            <a:solidFill>
              <a:srgbClr val="C00000"/>
            </a:solidFill>
            <a:latin typeface="ＭＳ ゴシック" panose="020B0609070205080204" pitchFamily="49" charset="-128"/>
            <a:ea typeface="ＭＳ ゴシック" panose="020B0609070205080204" pitchFamily="49" charset="-128"/>
          </a:endParaRPr>
        </a:p>
        <a:p>
          <a:pPr algn="l"/>
          <a:r>
            <a:rPr kumimoji="1" lang="ja-JP" altLang="en-US" sz="1200" b="1" u="sng">
              <a:solidFill>
                <a:srgbClr val="C00000"/>
              </a:solidFill>
              <a:latin typeface="ＭＳ ゴシック" panose="020B0609070205080204" pitchFamily="49" charset="-128"/>
              <a:ea typeface="ＭＳ ゴシック" panose="020B0609070205080204" pitchFamily="49" charset="-128"/>
            </a:rPr>
            <a:t>操作した内容が</a:t>
          </a:r>
          <a:r>
            <a:rPr kumimoji="1" lang="en-US" altLang="ja-JP" sz="1200" b="1" u="sng">
              <a:solidFill>
                <a:srgbClr val="C00000"/>
              </a:solidFill>
              <a:latin typeface="ＭＳ ゴシック" panose="020B0609070205080204" pitchFamily="49" charset="-128"/>
              <a:ea typeface="ＭＳ ゴシック" panose="020B0609070205080204" pitchFamily="49" charset="-128"/>
            </a:rPr>
            <a:t>2</a:t>
          </a:r>
          <a:r>
            <a:rPr kumimoji="1" lang="ja-JP" altLang="en-US" sz="1200" b="1" u="sng">
              <a:solidFill>
                <a:srgbClr val="C00000"/>
              </a:solidFill>
              <a:latin typeface="ＭＳ ゴシック" panose="020B0609070205080204" pitchFamily="49" charset="-128"/>
              <a:ea typeface="ＭＳ ゴシック" panose="020B0609070205080204" pitchFamily="49" charset="-128"/>
            </a:rPr>
            <a:t>つのシートに同時に反映されます。</a:t>
          </a:r>
          <a:endParaRPr kumimoji="1" lang="en-US" altLang="ja-JP" sz="1200" b="1" u="sng">
            <a:solidFill>
              <a:srgbClr val="C00000"/>
            </a:solidFill>
            <a:latin typeface="ＭＳ ゴシック" panose="020B0609070205080204" pitchFamily="49" charset="-128"/>
            <a:ea typeface="ＭＳ ゴシック" panose="020B0609070205080204" pitchFamily="49" charset="-128"/>
          </a:endParaRPr>
        </a:p>
        <a:p>
          <a:pPr algn="l"/>
          <a:r>
            <a:rPr kumimoji="1" lang="en-US" altLang="ja-JP" sz="1200" b="1">
              <a:solidFill>
                <a:srgbClr val="C00000"/>
              </a:solidFill>
            </a:rPr>
            <a:t>PDF</a:t>
          </a:r>
          <a:r>
            <a:rPr kumimoji="1" lang="ja-JP" altLang="en-US" sz="1200" b="1">
              <a:solidFill>
                <a:srgbClr val="C00000"/>
              </a:solidFill>
            </a:rPr>
            <a:t>化後は</a:t>
          </a:r>
          <a:r>
            <a:rPr kumimoji="1" lang="en-US" altLang="ja-JP" sz="1200" b="1">
              <a:solidFill>
                <a:srgbClr val="C00000"/>
              </a:solidFill>
            </a:rPr>
            <a:t>2</a:t>
          </a:r>
          <a:r>
            <a:rPr kumimoji="1" lang="ja-JP" altLang="en-US" sz="1200" b="1">
              <a:solidFill>
                <a:srgbClr val="C00000"/>
              </a:solidFill>
            </a:rPr>
            <a:t>つのシート以外のシートを選択して解除してください。</a:t>
          </a:r>
        </a:p>
      </xdr:txBody>
    </xdr:sp>
    <xdr:clientData/>
  </xdr:twoCellAnchor>
  <xdr:twoCellAnchor>
    <xdr:from>
      <xdr:col>1</xdr:col>
      <xdr:colOff>9525</xdr:colOff>
      <xdr:row>339</xdr:row>
      <xdr:rowOff>76200</xdr:rowOff>
    </xdr:from>
    <xdr:to>
      <xdr:col>6</xdr:col>
      <xdr:colOff>0</xdr:colOff>
      <xdr:row>344</xdr:row>
      <xdr:rowOff>9525</xdr:rowOff>
    </xdr:to>
    <xdr:sp macro="" textlink="">
      <xdr:nvSpPr>
        <xdr:cNvPr id="192" name="正方形/長方形 191">
          <a:extLst>
            <a:ext uri="{FF2B5EF4-FFF2-40B4-BE49-F238E27FC236}">
              <a16:creationId xmlns:a16="http://schemas.microsoft.com/office/drawing/2014/main" id="{A32DA010-A6F1-462F-9A51-85D6B5E603D3}"/>
            </a:ext>
          </a:extLst>
        </xdr:cNvPr>
        <xdr:cNvSpPr/>
      </xdr:nvSpPr>
      <xdr:spPr bwMode="auto">
        <a:xfrm>
          <a:off x="104775" y="55511700"/>
          <a:ext cx="466725" cy="40957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28</xdr:col>
      <xdr:colOff>85725</xdr:colOff>
      <xdr:row>337</xdr:row>
      <xdr:rowOff>95249</xdr:rowOff>
    </xdr:from>
    <xdr:to>
      <xdr:col>60</xdr:col>
      <xdr:colOff>47625</xdr:colOff>
      <xdr:row>378</xdr:row>
      <xdr:rowOff>47514</xdr:rowOff>
    </xdr:to>
    <xdr:pic>
      <xdr:nvPicPr>
        <xdr:cNvPr id="193" name="図 192">
          <a:extLst>
            <a:ext uri="{FF2B5EF4-FFF2-40B4-BE49-F238E27FC236}">
              <a16:creationId xmlns:a16="http://schemas.microsoft.com/office/drawing/2014/main" id="{804F5A58-1C3D-4391-8CB1-E3A7F815A511}"/>
            </a:ext>
          </a:extLst>
        </xdr:cNvPr>
        <xdr:cNvPicPr>
          <a:picLocks noChangeAspect="1"/>
        </xdr:cNvPicPr>
      </xdr:nvPicPr>
      <xdr:blipFill>
        <a:blip xmlns:r="http://schemas.openxmlformats.org/officeDocument/2006/relationships" r:embed="rId9"/>
        <a:stretch>
          <a:fillRect/>
        </a:stretch>
      </xdr:blipFill>
      <xdr:spPr>
        <a:xfrm>
          <a:off x="2752725" y="55340249"/>
          <a:ext cx="3009900" cy="3857515"/>
        </a:xfrm>
        <a:prstGeom prst="rect">
          <a:avLst/>
        </a:prstGeom>
        <a:ln>
          <a:solidFill>
            <a:sysClr val="windowText" lastClr="000000"/>
          </a:solidFill>
        </a:ln>
      </xdr:spPr>
    </xdr:pic>
    <xdr:clientData/>
  </xdr:twoCellAnchor>
  <xdr:twoCellAnchor editAs="oneCell">
    <xdr:from>
      <xdr:col>63</xdr:col>
      <xdr:colOff>38100</xdr:colOff>
      <xdr:row>337</xdr:row>
      <xdr:rowOff>76200</xdr:rowOff>
    </xdr:from>
    <xdr:to>
      <xdr:col>94</xdr:col>
      <xdr:colOff>28207</xdr:colOff>
      <xdr:row>381</xdr:row>
      <xdr:rowOff>85200</xdr:rowOff>
    </xdr:to>
    <xdr:pic>
      <xdr:nvPicPr>
        <xdr:cNvPr id="194" name="図 193">
          <a:extLst>
            <a:ext uri="{FF2B5EF4-FFF2-40B4-BE49-F238E27FC236}">
              <a16:creationId xmlns:a16="http://schemas.microsoft.com/office/drawing/2014/main" id="{9D3F9EA2-275F-4D31-BB92-3E1433B59926}"/>
            </a:ext>
          </a:extLst>
        </xdr:cNvPr>
        <xdr:cNvPicPr>
          <a:picLocks noChangeAspect="1"/>
        </xdr:cNvPicPr>
      </xdr:nvPicPr>
      <xdr:blipFill>
        <a:blip xmlns:r="http://schemas.openxmlformats.org/officeDocument/2006/relationships" r:embed="rId10"/>
        <a:stretch>
          <a:fillRect/>
        </a:stretch>
      </xdr:blipFill>
      <xdr:spPr>
        <a:xfrm>
          <a:off x="6038850" y="55321200"/>
          <a:ext cx="2942857" cy="4200000"/>
        </a:xfrm>
        <a:prstGeom prst="rect">
          <a:avLst/>
        </a:prstGeom>
        <a:ln>
          <a:solidFill>
            <a:sysClr val="windowText" lastClr="000000"/>
          </a:solidFill>
        </a:ln>
      </xdr:spPr>
    </xdr:pic>
    <xdr:clientData/>
  </xdr:twoCellAnchor>
  <xdr:twoCellAnchor>
    <xdr:from>
      <xdr:col>1</xdr:col>
      <xdr:colOff>19050</xdr:colOff>
      <xdr:row>382</xdr:row>
      <xdr:rowOff>66675</xdr:rowOff>
    </xdr:from>
    <xdr:to>
      <xdr:col>14</xdr:col>
      <xdr:colOff>19050</xdr:colOff>
      <xdr:row>387</xdr:row>
      <xdr:rowOff>0</xdr:rowOff>
    </xdr:to>
    <xdr:sp macro="" textlink="">
      <xdr:nvSpPr>
        <xdr:cNvPr id="195" name="正方形/長方形 194">
          <a:extLst>
            <a:ext uri="{FF2B5EF4-FFF2-40B4-BE49-F238E27FC236}">
              <a16:creationId xmlns:a16="http://schemas.microsoft.com/office/drawing/2014/main" id="{E7917746-F1AA-4651-9F06-DBAD851B4355}"/>
            </a:ext>
          </a:extLst>
        </xdr:cNvPr>
        <xdr:cNvSpPr/>
      </xdr:nvSpPr>
      <xdr:spPr bwMode="auto">
        <a:xfrm>
          <a:off x="114300" y="59597925"/>
          <a:ext cx="1238250" cy="40957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19050</xdr:colOff>
      <xdr:row>344</xdr:row>
      <xdr:rowOff>76200</xdr:rowOff>
    </xdr:from>
    <xdr:to>
      <xdr:col>5</xdr:col>
      <xdr:colOff>47625</xdr:colOff>
      <xdr:row>382</xdr:row>
      <xdr:rowOff>38100</xdr:rowOff>
    </xdr:to>
    <xdr:cxnSp macro="">
      <xdr:nvCxnSpPr>
        <xdr:cNvPr id="196" name="直線矢印コネクタ 195">
          <a:extLst>
            <a:ext uri="{FF2B5EF4-FFF2-40B4-BE49-F238E27FC236}">
              <a16:creationId xmlns:a16="http://schemas.microsoft.com/office/drawing/2014/main" id="{BE026E2B-D0DD-4E31-8EFC-0BCCA8B505C8}"/>
            </a:ext>
          </a:extLst>
        </xdr:cNvPr>
        <xdr:cNvCxnSpPr/>
      </xdr:nvCxnSpPr>
      <xdr:spPr>
        <a:xfrm flipH="1">
          <a:off x="495300" y="55987950"/>
          <a:ext cx="28575" cy="3581400"/>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19050</xdr:colOff>
      <xdr:row>374</xdr:row>
      <xdr:rowOff>85725</xdr:rowOff>
    </xdr:from>
    <xdr:to>
      <xdr:col>60</xdr:col>
      <xdr:colOff>76200</xdr:colOff>
      <xdr:row>378</xdr:row>
      <xdr:rowOff>38100</xdr:rowOff>
    </xdr:to>
    <xdr:sp macro="" textlink="">
      <xdr:nvSpPr>
        <xdr:cNvPr id="197" name="正方形/長方形 196">
          <a:extLst>
            <a:ext uri="{FF2B5EF4-FFF2-40B4-BE49-F238E27FC236}">
              <a16:creationId xmlns:a16="http://schemas.microsoft.com/office/drawing/2014/main" id="{C423BF67-9AB4-4476-935F-8701C095B151}"/>
            </a:ext>
          </a:extLst>
        </xdr:cNvPr>
        <xdr:cNvSpPr/>
      </xdr:nvSpPr>
      <xdr:spPr bwMode="auto">
        <a:xfrm>
          <a:off x="2781300" y="58854975"/>
          <a:ext cx="3009900" cy="33337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49</xdr:col>
      <xdr:colOff>76200</xdr:colOff>
      <xdr:row>374</xdr:row>
      <xdr:rowOff>9525</xdr:rowOff>
    </xdr:from>
    <xdr:to>
      <xdr:col>51</xdr:col>
      <xdr:colOff>76200</xdr:colOff>
      <xdr:row>376</xdr:row>
      <xdr:rowOff>85725</xdr:rowOff>
    </xdr:to>
    <xdr:cxnSp macro="">
      <xdr:nvCxnSpPr>
        <xdr:cNvPr id="198" name="直線矢印コネクタ 197">
          <a:extLst>
            <a:ext uri="{FF2B5EF4-FFF2-40B4-BE49-F238E27FC236}">
              <a16:creationId xmlns:a16="http://schemas.microsoft.com/office/drawing/2014/main" id="{34914DF1-F31A-4720-9F85-2E6AB8B9C1B3}"/>
            </a:ext>
          </a:extLst>
        </xdr:cNvPr>
        <xdr:cNvCxnSpPr/>
      </xdr:nvCxnSpPr>
      <xdr:spPr>
        <a:xfrm flipH="1">
          <a:off x="4743450" y="58778775"/>
          <a:ext cx="190500" cy="266700"/>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59</xdr:col>
      <xdr:colOff>66675</xdr:colOff>
      <xdr:row>375</xdr:row>
      <xdr:rowOff>28575</xdr:rowOff>
    </xdr:from>
    <xdr:to>
      <xdr:col>71</xdr:col>
      <xdr:colOff>76200</xdr:colOff>
      <xdr:row>376</xdr:row>
      <xdr:rowOff>38100</xdr:rowOff>
    </xdr:to>
    <xdr:cxnSp macro="">
      <xdr:nvCxnSpPr>
        <xdr:cNvPr id="199" name="直線矢印コネクタ 198">
          <a:extLst>
            <a:ext uri="{FF2B5EF4-FFF2-40B4-BE49-F238E27FC236}">
              <a16:creationId xmlns:a16="http://schemas.microsoft.com/office/drawing/2014/main" id="{3F36C3D8-66AB-44B6-ABB5-0FD99489BB3E}"/>
            </a:ext>
          </a:extLst>
        </xdr:cNvPr>
        <xdr:cNvCxnSpPr/>
      </xdr:nvCxnSpPr>
      <xdr:spPr>
        <a:xfrm flipV="1">
          <a:off x="5686425" y="58893075"/>
          <a:ext cx="1152525" cy="104775"/>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76200</xdr:colOff>
      <xdr:row>383</xdr:row>
      <xdr:rowOff>28576</xdr:rowOff>
    </xdr:from>
    <xdr:to>
      <xdr:col>103</xdr:col>
      <xdr:colOff>28575</xdr:colOff>
      <xdr:row>403</xdr:row>
      <xdr:rowOff>0</xdr:rowOff>
    </xdr:to>
    <xdr:sp macro="" textlink="">
      <xdr:nvSpPr>
        <xdr:cNvPr id="200" name="テキスト ボックス 199">
          <a:extLst>
            <a:ext uri="{FF2B5EF4-FFF2-40B4-BE49-F238E27FC236}">
              <a16:creationId xmlns:a16="http://schemas.microsoft.com/office/drawing/2014/main" id="{8BA394ED-9E19-476A-A2D1-AD4FA3FED073}"/>
            </a:ext>
          </a:extLst>
        </xdr:cNvPr>
        <xdr:cNvSpPr txBox="1"/>
      </xdr:nvSpPr>
      <xdr:spPr>
        <a:xfrm>
          <a:off x="1790700" y="59655076"/>
          <a:ext cx="8048625" cy="1876424"/>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名前を変更出来たら</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保存ボタンを押すと</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PDF</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ファイルができあがります。</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提出方法に従って請求書を提出してください。</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作成した</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EXCEL</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データは、</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EXCEL</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データとして保存してください。</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2</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回目以降の請求書作成に使えます。</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1200" b="1">
              <a:solidFill>
                <a:srgbClr val="C00000"/>
              </a:solidFill>
              <a:latin typeface="ＭＳ ゴシック" panose="020B0609070205080204" pitchFamily="49" charset="-128"/>
              <a:ea typeface="ＭＳ ゴシック" panose="020B0609070205080204" pitchFamily="49" charset="-128"/>
            </a:rPr>
            <a:t>※</a:t>
          </a:r>
          <a:r>
            <a:rPr kumimoji="1" lang="ja-JP" altLang="en-US" sz="1200" b="1">
              <a:solidFill>
                <a:srgbClr val="C00000"/>
              </a:solidFill>
              <a:latin typeface="ＭＳ ゴシック" panose="020B0609070205080204" pitchFamily="49" charset="-128"/>
              <a:ea typeface="ＭＳ ゴシック" panose="020B0609070205080204" pitchFamily="49" charset="-128"/>
            </a:rPr>
            <a:t>シートの複数選択の解除忘れに注意してください</a:t>
          </a:r>
          <a:endParaRPr kumimoji="1" lang="en-US" altLang="ja-JP" sz="1200" b="1">
            <a:solidFill>
              <a:srgbClr val="C0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60</xdr:col>
      <xdr:colOff>33311</xdr:colOff>
      <xdr:row>388</xdr:row>
      <xdr:rowOff>38100</xdr:rowOff>
    </xdr:from>
    <xdr:to>
      <xdr:col>88</xdr:col>
      <xdr:colOff>23452</xdr:colOff>
      <xdr:row>394</xdr:row>
      <xdr:rowOff>57076</xdr:rowOff>
    </xdr:to>
    <xdr:pic>
      <xdr:nvPicPr>
        <xdr:cNvPr id="201" name="図 200">
          <a:extLst>
            <a:ext uri="{FF2B5EF4-FFF2-40B4-BE49-F238E27FC236}">
              <a16:creationId xmlns:a16="http://schemas.microsoft.com/office/drawing/2014/main" id="{A78036E2-B7EA-44A1-B992-DE6F98144023}"/>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5748311" y="36995100"/>
          <a:ext cx="2657141" cy="590476"/>
        </a:xfrm>
        <a:prstGeom prst="rect">
          <a:avLst/>
        </a:prstGeom>
        <a:ln>
          <a:solidFill>
            <a:sysClr val="windowText" lastClr="000000"/>
          </a:solidFill>
        </a:ln>
      </xdr:spPr>
    </xdr:pic>
    <xdr:clientData/>
  </xdr:twoCellAnchor>
  <xdr:twoCellAnchor>
    <xdr:from>
      <xdr:col>60</xdr:col>
      <xdr:colOff>9525</xdr:colOff>
      <xdr:row>388</xdr:row>
      <xdr:rowOff>19050</xdr:rowOff>
    </xdr:from>
    <xdr:to>
      <xdr:col>88</xdr:col>
      <xdr:colOff>38100</xdr:colOff>
      <xdr:row>391</xdr:row>
      <xdr:rowOff>66675</xdr:rowOff>
    </xdr:to>
    <xdr:sp macro="" textlink="">
      <xdr:nvSpPr>
        <xdr:cNvPr id="202" name="正方形/長方形 201">
          <a:extLst>
            <a:ext uri="{FF2B5EF4-FFF2-40B4-BE49-F238E27FC236}">
              <a16:creationId xmlns:a16="http://schemas.microsoft.com/office/drawing/2014/main" id="{691F98D9-7205-4A7F-B91F-D5FCA772F914}"/>
            </a:ext>
          </a:extLst>
        </xdr:cNvPr>
        <xdr:cNvSpPr/>
      </xdr:nvSpPr>
      <xdr:spPr bwMode="auto">
        <a:xfrm>
          <a:off x="5724525" y="36976050"/>
          <a:ext cx="2695575" cy="33337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72</xdr:col>
      <xdr:colOff>0</xdr:colOff>
      <xdr:row>395</xdr:row>
      <xdr:rowOff>47625</xdr:rowOff>
    </xdr:from>
    <xdr:to>
      <xdr:col>101</xdr:col>
      <xdr:colOff>94893</xdr:colOff>
      <xdr:row>400</xdr:row>
      <xdr:rowOff>95185</xdr:rowOff>
    </xdr:to>
    <xdr:pic>
      <xdr:nvPicPr>
        <xdr:cNvPr id="203" name="図 202">
          <a:extLst>
            <a:ext uri="{FF2B5EF4-FFF2-40B4-BE49-F238E27FC236}">
              <a16:creationId xmlns:a16="http://schemas.microsoft.com/office/drawing/2014/main" id="{AC4F7AE8-E553-4CD1-A211-C656980BBA31}"/>
            </a:ext>
          </a:extLst>
        </xdr:cNvPr>
        <xdr:cNvPicPr>
          <a:picLocks noChangeAspect="1"/>
        </xdr:cNvPicPr>
      </xdr:nvPicPr>
      <xdr:blipFill>
        <a:blip xmlns:r="http://schemas.openxmlformats.org/officeDocument/2006/relationships" r:embed="rId12"/>
        <a:stretch>
          <a:fillRect/>
        </a:stretch>
      </xdr:blipFill>
      <xdr:spPr>
        <a:xfrm>
          <a:off x="6858000" y="37671375"/>
          <a:ext cx="2857143" cy="523810"/>
        </a:xfrm>
        <a:prstGeom prst="rect">
          <a:avLst/>
        </a:prstGeom>
        <a:ln>
          <a:solidFill>
            <a:sysClr val="windowText" lastClr="000000"/>
          </a:solidFill>
        </a:ln>
      </xdr:spPr>
    </xdr:pic>
    <xdr:clientData/>
  </xdr:twoCellAnchor>
  <xdr:twoCellAnchor>
    <xdr:from>
      <xdr:col>81</xdr:col>
      <xdr:colOff>38100</xdr:colOff>
      <xdr:row>397</xdr:row>
      <xdr:rowOff>0</xdr:rowOff>
    </xdr:from>
    <xdr:to>
      <xdr:col>91</xdr:col>
      <xdr:colOff>76199</xdr:colOff>
      <xdr:row>400</xdr:row>
      <xdr:rowOff>0</xdr:rowOff>
    </xdr:to>
    <xdr:sp macro="" textlink="">
      <xdr:nvSpPr>
        <xdr:cNvPr id="204" name="正方形/長方形 203">
          <a:extLst>
            <a:ext uri="{FF2B5EF4-FFF2-40B4-BE49-F238E27FC236}">
              <a16:creationId xmlns:a16="http://schemas.microsoft.com/office/drawing/2014/main" id="{C46A991A-55AD-4FBF-8EDD-DE14E8E7F348}"/>
            </a:ext>
          </a:extLst>
        </xdr:cNvPr>
        <xdr:cNvSpPr/>
      </xdr:nvSpPr>
      <xdr:spPr bwMode="auto">
        <a:xfrm>
          <a:off x="7753350" y="37814250"/>
          <a:ext cx="990599" cy="285750"/>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editAs="oneCell">
    <xdr:from>
      <xdr:col>0</xdr:col>
      <xdr:colOff>85725</xdr:colOff>
      <xdr:row>112</xdr:row>
      <xdr:rowOff>28576</xdr:rowOff>
    </xdr:from>
    <xdr:to>
      <xdr:col>46</xdr:col>
      <xdr:colOff>38100</xdr:colOff>
      <xdr:row>151</xdr:row>
      <xdr:rowOff>24076</xdr:rowOff>
    </xdr:to>
    <xdr:pic>
      <xdr:nvPicPr>
        <xdr:cNvPr id="235" name="図 234">
          <a:extLst>
            <a:ext uri="{FF2B5EF4-FFF2-40B4-BE49-F238E27FC236}">
              <a16:creationId xmlns:a16="http://schemas.microsoft.com/office/drawing/2014/main" id="{E50762EF-DD91-44C3-979C-AC55E97CA7E8}"/>
            </a:ext>
          </a:extLst>
        </xdr:cNvPr>
        <xdr:cNvPicPr>
          <a:picLocks noChangeAspect="1"/>
        </xdr:cNvPicPr>
      </xdr:nvPicPr>
      <xdr:blipFill>
        <a:blip xmlns:r="http://schemas.openxmlformats.org/officeDocument/2006/relationships" r:embed="rId13"/>
        <a:stretch>
          <a:fillRect/>
        </a:stretch>
      </xdr:blipFill>
      <xdr:spPr>
        <a:xfrm>
          <a:off x="85725" y="10696576"/>
          <a:ext cx="4333875" cy="3710250"/>
        </a:xfrm>
        <a:prstGeom prst="rect">
          <a:avLst/>
        </a:prstGeom>
        <a:ln>
          <a:solidFill>
            <a:sysClr val="windowText" lastClr="000000"/>
          </a:solidFill>
        </a:ln>
      </xdr:spPr>
    </xdr:pic>
    <xdr:clientData/>
  </xdr:twoCellAnchor>
  <xdr:twoCellAnchor editAs="oneCell">
    <xdr:from>
      <xdr:col>0</xdr:col>
      <xdr:colOff>66674</xdr:colOff>
      <xdr:row>23</xdr:row>
      <xdr:rowOff>57150</xdr:rowOff>
    </xdr:from>
    <xdr:to>
      <xdr:col>100</xdr:col>
      <xdr:colOff>57149</xdr:colOff>
      <xdr:row>79</xdr:row>
      <xdr:rowOff>75604</xdr:rowOff>
    </xdr:to>
    <xdr:pic>
      <xdr:nvPicPr>
        <xdr:cNvPr id="236" name="図 235">
          <a:extLst>
            <a:ext uri="{FF2B5EF4-FFF2-40B4-BE49-F238E27FC236}">
              <a16:creationId xmlns:a16="http://schemas.microsoft.com/office/drawing/2014/main" id="{AC3E7605-3D1F-98BA-3B5E-01CCAD3D336C}"/>
            </a:ext>
          </a:extLst>
        </xdr:cNvPr>
        <xdr:cNvPicPr>
          <a:picLocks noChangeAspect="1"/>
        </xdr:cNvPicPr>
      </xdr:nvPicPr>
      <xdr:blipFill>
        <a:blip xmlns:r="http://schemas.openxmlformats.org/officeDocument/2006/relationships" r:embed="rId14"/>
        <a:stretch>
          <a:fillRect/>
        </a:stretch>
      </xdr:blipFill>
      <xdr:spPr>
        <a:xfrm>
          <a:off x="66674" y="2247900"/>
          <a:ext cx="9515475" cy="5352454"/>
        </a:xfrm>
        <a:prstGeom prst="rect">
          <a:avLst/>
        </a:prstGeom>
        <a:ln>
          <a:solidFill>
            <a:sysClr val="windowText" lastClr="000000"/>
          </a:solidFill>
        </a:ln>
      </xdr:spPr>
    </xdr:pic>
    <xdr:clientData/>
  </xdr:twoCellAnchor>
  <xdr:twoCellAnchor>
    <xdr:from>
      <xdr:col>1</xdr:col>
      <xdr:colOff>0</xdr:colOff>
      <xdr:row>8</xdr:row>
      <xdr:rowOff>57150</xdr:rowOff>
    </xdr:from>
    <xdr:to>
      <xdr:col>30</xdr:col>
      <xdr:colOff>38100</xdr:colOff>
      <xdr:row>12</xdr:row>
      <xdr:rowOff>85725</xdr:rowOff>
    </xdr:to>
    <xdr:sp macro="" textlink="">
      <xdr:nvSpPr>
        <xdr:cNvPr id="82" name="テキスト ボックス 81">
          <a:extLst>
            <a:ext uri="{FF2B5EF4-FFF2-40B4-BE49-F238E27FC236}">
              <a16:creationId xmlns:a16="http://schemas.microsoft.com/office/drawing/2014/main" id="{FDDE71CF-5342-4424-86C4-394DE0218AE5}"/>
            </a:ext>
          </a:extLst>
        </xdr:cNvPr>
        <xdr:cNvSpPr txBox="1"/>
      </xdr:nvSpPr>
      <xdr:spPr>
        <a:xfrm>
          <a:off x="95250" y="819150"/>
          <a:ext cx="2800350" cy="4095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400" b="1">
              <a:solidFill>
                <a:sysClr val="windowText" lastClr="000000"/>
              </a:solidFill>
            </a:rPr>
            <a:t>①　請求明細（契約外）の作成</a:t>
          </a:r>
          <a:endParaRPr kumimoji="1" lang="ja-JP" altLang="en-US" sz="1050">
            <a:solidFill>
              <a:sysClr val="windowText" lastClr="000000"/>
            </a:solidFill>
          </a:endParaRPr>
        </a:p>
      </xdr:txBody>
    </xdr:sp>
    <xdr:clientData/>
  </xdr:twoCellAnchor>
  <xdr:twoCellAnchor>
    <xdr:from>
      <xdr:col>63</xdr:col>
      <xdr:colOff>66675</xdr:colOff>
      <xdr:row>31</xdr:row>
      <xdr:rowOff>19051</xdr:rowOff>
    </xdr:from>
    <xdr:to>
      <xdr:col>100</xdr:col>
      <xdr:colOff>28575</xdr:colOff>
      <xdr:row>36</xdr:row>
      <xdr:rowOff>85725</xdr:rowOff>
    </xdr:to>
    <xdr:sp macro="" textlink="">
      <xdr:nvSpPr>
        <xdr:cNvPr id="90" name="テキスト ボックス 89">
          <a:extLst>
            <a:ext uri="{FF2B5EF4-FFF2-40B4-BE49-F238E27FC236}">
              <a16:creationId xmlns:a16="http://schemas.microsoft.com/office/drawing/2014/main" id="{813A602C-C288-42EC-A12D-D220554B1353}"/>
            </a:ext>
          </a:extLst>
        </xdr:cNvPr>
        <xdr:cNvSpPr txBox="1"/>
      </xdr:nvSpPr>
      <xdr:spPr>
        <a:xfrm>
          <a:off x="6067425" y="2971801"/>
          <a:ext cx="3486150" cy="542924"/>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税率は▼プルダウンから選択できます　（直打ちも可能）</a:t>
          </a:r>
        </a:p>
      </xdr:txBody>
    </xdr:sp>
    <xdr:clientData/>
  </xdr:twoCellAnchor>
  <xdr:twoCellAnchor>
    <xdr:from>
      <xdr:col>83</xdr:col>
      <xdr:colOff>47625</xdr:colOff>
      <xdr:row>61</xdr:row>
      <xdr:rowOff>0</xdr:rowOff>
    </xdr:from>
    <xdr:to>
      <xdr:col>83</xdr:col>
      <xdr:colOff>57150</xdr:colOff>
      <xdr:row>74</xdr:row>
      <xdr:rowOff>57150</xdr:rowOff>
    </xdr:to>
    <xdr:cxnSp macro="">
      <xdr:nvCxnSpPr>
        <xdr:cNvPr id="92" name="直線矢印コネクタ 91">
          <a:extLst>
            <a:ext uri="{FF2B5EF4-FFF2-40B4-BE49-F238E27FC236}">
              <a16:creationId xmlns:a16="http://schemas.microsoft.com/office/drawing/2014/main" id="{369CB709-4F50-4BFC-96CE-7FCC8D8EB772}"/>
            </a:ext>
          </a:extLst>
        </xdr:cNvPr>
        <xdr:cNvCxnSpPr/>
      </xdr:nvCxnSpPr>
      <xdr:spPr>
        <a:xfrm>
          <a:off x="7953375" y="5810250"/>
          <a:ext cx="9525" cy="1295400"/>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73</xdr:col>
      <xdr:colOff>47626</xdr:colOff>
      <xdr:row>37</xdr:row>
      <xdr:rowOff>28575</xdr:rowOff>
    </xdr:from>
    <xdr:to>
      <xdr:col>84</xdr:col>
      <xdr:colOff>57150</xdr:colOff>
      <xdr:row>52</xdr:row>
      <xdr:rowOff>38100</xdr:rowOff>
    </xdr:to>
    <xdr:sp macro="" textlink="">
      <xdr:nvSpPr>
        <xdr:cNvPr id="84" name="正方形/長方形 83">
          <a:extLst>
            <a:ext uri="{FF2B5EF4-FFF2-40B4-BE49-F238E27FC236}">
              <a16:creationId xmlns:a16="http://schemas.microsoft.com/office/drawing/2014/main" id="{C252CF0B-29AB-4BB9-AF32-443B0A518637}"/>
            </a:ext>
          </a:extLst>
        </xdr:cNvPr>
        <xdr:cNvSpPr/>
      </xdr:nvSpPr>
      <xdr:spPr bwMode="auto">
        <a:xfrm>
          <a:off x="7000876" y="3552825"/>
          <a:ext cx="1057274" cy="143827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40</xdr:col>
      <xdr:colOff>38100</xdr:colOff>
      <xdr:row>7</xdr:row>
      <xdr:rowOff>85725</xdr:rowOff>
    </xdr:from>
    <xdr:to>
      <xdr:col>77</xdr:col>
      <xdr:colOff>76200</xdr:colOff>
      <xdr:row>12</xdr:row>
      <xdr:rowOff>76200</xdr:rowOff>
    </xdr:to>
    <xdr:sp macro="" textlink="">
      <xdr:nvSpPr>
        <xdr:cNvPr id="93" name="テキスト ボックス 92">
          <a:extLst>
            <a:ext uri="{FF2B5EF4-FFF2-40B4-BE49-F238E27FC236}">
              <a16:creationId xmlns:a16="http://schemas.microsoft.com/office/drawing/2014/main" id="{835D4FDC-2A95-4201-8ECD-A37994ACB075}"/>
            </a:ext>
          </a:extLst>
        </xdr:cNvPr>
        <xdr:cNvSpPr txBox="1"/>
      </xdr:nvSpPr>
      <xdr:spPr>
        <a:xfrm>
          <a:off x="3848100" y="752475"/>
          <a:ext cx="3562350" cy="46672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en-US" altLang="ja-JP" sz="1400" b="1">
              <a:solidFill>
                <a:srgbClr val="C00000"/>
              </a:solidFill>
            </a:rPr>
            <a:t>※</a:t>
          </a:r>
          <a:r>
            <a:rPr kumimoji="1" lang="ja-JP" altLang="en-US" sz="1400" b="1">
              <a:solidFill>
                <a:srgbClr val="C00000"/>
              </a:solidFill>
            </a:rPr>
            <a:t>貴社様式がない場合に使用してください</a:t>
          </a:r>
          <a:endParaRPr kumimoji="1" lang="en-US" altLang="ja-JP" sz="1400" b="1">
            <a:solidFill>
              <a:srgbClr val="C00000"/>
            </a:solidFill>
          </a:endParaRPr>
        </a:p>
      </xdr:txBody>
    </xdr:sp>
    <xdr:clientData/>
  </xdr:twoCellAnchor>
  <xdr:twoCellAnchor editAs="oneCell">
    <xdr:from>
      <xdr:col>74</xdr:col>
      <xdr:colOff>47624</xdr:colOff>
      <xdr:row>41</xdr:row>
      <xdr:rowOff>66675</xdr:rowOff>
    </xdr:from>
    <xdr:to>
      <xdr:col>83</xdr:col>
      <xdr:colOff>93265</xdr:colOff>
      <xdr:row>51</xdr:row>
      <xdr:rowOff>66675</xdr:rowOff>
    </xdr:to>
    <xdr:pic>
      <xdr:nvPicPr>
        <xdr:cNvPr id="237" name="図 236">
          <a:extLst>
            <a:ext uri="{FF2B5EF4-FFF2-40B4-BE49-F238E27FC236}">
              <a16:creationId xmlns:a16="http://schemas.microsoft.com/office/drawing/2014/main" id="{A6DD18A6-7299-A9D3-DFDF-C6DC8108D6E2}"/>
            </a:ext>
          </a:extLst>
        </xdr:cNvPr>
        <xdr:cNvPicPr>
          <a:picLocks noChangeAspect="1"/>
        </xdr:cNvPicPr>
      </xdr:nvPicPr>
      <xdr:blipFill>
        <a:blip xmlns:r="http://schemas.openxmlformats.org/officeDocument/2006/relationships" r:embed="rId15"/>
        <a:stretch>
          <a:fillRect/>
        </a:stretch>
      </xdr:blipFill>
      <xdr:spPr>
        <a:xfrm>
          <a:off x="7096124" y="3971925"/>
          <a:ext cx="902891" cy="952500"/>
        </a:xfrm>
        <a:prstGeom prst="rect">
          <a:avLst/>
        </a:prstGeom>
      </xdr:spPr>
    </xdr:pic>
    <xdr:clientData/>
  </xdr:twoCellAnchor>
  <xdr:twoCellAnchor editAs="oneCell">
    <xdr:from>
      <xdr:col>81</xdr:col>
      <xdr:colOff>19050</xdr:colOff>
      <xdr:row>54</xdr:row>
      <xdr:rowOff>9525</xdr:rowOff>
    </xdr:from>
    <xdr:to>
      <xdr:col>101</xdr:col>
      <xdr:colOff>28336</xdr:colOff>
      <xdr:row>60</xdr:row>
      <xdr:rowOff>57073</xdr:rowOff>
    </xdr:to>
    <xdr:pic>
      <xdr:nvPicPr>
        <xdr:cNvPr id="239" name="図 238">
          <a:extLst>
            <a:ext uri="{FF2B5EF4-FFF2-40B4-BE49-F238E27FC236}">
              <a16:creationId xmlns:a16="http://schemas.microsoft.com/office/drawing/2014/main" id="{28BBF45B-B72F-D8C7-646B-99441EFA3D31}"/>
            </a:ext>
          </a:extLst>
        </xdr:cNvPr>
        <xdr:cNvPicPr>
          <a:picLocks noChangeAspect="1"/>
        </xdr:cNvPicPr>
      </xdr:nvPicPr>
      <xdr:blipFill>
        <a:blip xmlns:r="http://schemas.openxmlformats.org/officeDocument/2006/relationships" r:embed="rId16"/>
        <a:stretch>
          <a:fillRect/>
        </a:stretch>
      </xdr:blipFill>
      <xdr:spPr>
        <a:xfrm>
          <a:off x="7734300" y="5153025"/>
          <a:ext cx="1914286" cy="619048"/>
        </a:xfrm>
        <a:prstGeom prst="rect">
          <a:avLst/>
        </a:prstGeom>
      </xdr:spPr>
    </xdr:pic>
    <xdr:clientData/>
  </xdr:twoCellAnchor>
  <xdr:twoCellAnchor editAs="oneCell">
    <xdr:from>
      <xdr:col>1</xdr:col>
      <xdr:colOff>47624</xdr:colOff>
      <xdr:row>74</xdr:row>
      <xdr:rowOff>66675</xdr:rowOff>
    </xdr:from>
    <xdr:to>
      <xdr:col>99</xdr:col>
      <xdr:colOff>57150</xdr:colOff>
      <xdr:row>79</xdr:row>
      <xdr:rowOff>28426</xdr:rowOff>
    </xdr:to>
    <xdr:pic>
      <xdr:nvPicPr>
        <xdr:cNvPr id="240" name="図 239">
          <a:extLst>
            <a:ext uri="{FF2B5EF4-FFF2-40B4-BE49-F238E27FC236}">
              <a16:creationId xmlns:a16="http://schemas.microsoft.com/office/drawing/2014/main" id="{03931843-AB2B-45A7-6797-D281BEF8EB29}"/>
            </a:ext>
          </a:extLst>
        </xdr:cNvPr>
        <xdr:cNvPicPr>
          <a:picLocks noChangeAspect="1"/>
        </xdr:cNvPicPr>
      </xdr:nvPicPr>
      <xdr:blipFill>
        <a:blip xmlns:r="http://schemas.openxmlformats.org/officeDocument/2006/relationships" r:embed="rId17"/>
        <a:stretch>
          <a:fillRect/>
        </a:stretch>
      </xdr:blipFill>
      <xdr:spPr>
        <a:xfrm>
          <a:off x="142874" y="7115175"/>
          <a:ext cx="9344026" cy="438001"/>
        </a:xfrm>
        <a:prstGeom prst="rect">
          <a:avLst/>
        </a:prstGeom>
      </xdr:spPr>
    </xdr:pic>
    <xdr:clientData/>
  </xdr:twoCellAnchor>
  <xdr:twoCellAnchor>
    <xdr:from>
      <xdr:col>18</xdr:col>
      <xdr:colOff>0</xdr:colOff>
      <xdr:row>61</xdr:row>
      <xdr:rowOff>47625</xdr:rowOff>
    </xdr:from>
    <xdr:to>
      <xdr:col>80</xdr:col>
      <xdr:colOff>28576</xdr:colOff>
      <xdr:row>72</xdr:row>
      <xdr:rowOff>19050</xdr:rowOff>
    </xdr:to>
    <xdr:sp macro="" textlink="">
      <xdr:nvSpPr>
        <xdr:cNvPr id="243" name="テキスト ボックス 242">
          <a:extLst>
            <a:ext uri="{FF2B5EF4-FFF2-40B4-BE49-F238E27FC236}">
              <a16:creationId xmlns:a16="http://schemas.microsoft.com/office/drawing/2014/main" id="{FFE5C645-BF59-4BC3-A84C-70B064C26BF1}"/>
            </a:ext>
          </a:extLst>
        </xdr:cNvPr>
        <xdr:cNvSpPr txBox="1"/>
      </xdr:nvSpPr>
      <xdr:spPr>
        <a:xfrm>
          <a:off x="1714500" y="5857875"/>
          <a:ext cx="5934076" cy="10191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ページの終わりで計を取る場合は、備考欄の▼プルダウンで　「　計　」　を選択して貰うと</a:t>
          </a:r>
          <a:endParaRPr kumimoji="1" lang="en-US" altLang="ja-JP" sz="1050">
            <a:solidFill>
              <a:sysClr val="windowText" lastClr="000000"/>
            </a:solidFill>
          </a:endParaRPr>
        </a:p>
        <a:p>
          <a:pPr algn="l"/>
          <a:r>
            <a:rPr kumimoji="1" lang="ja-JP" altLang="en-US" sz="1050">
              <a:solidFill>
                <a:sysClr val="windowText" lastClr="000000"/>
              </a:solidFill>
            </a:rPr>
            <a:t>その行が計の欄に変わります。</a:t>
          </a:r>
          <a:r>
            <a:rPr kumimoji="1" lang="ja-JP" altLang="en-US" sz="1050">
              <a:solidFill>
                <a:srgbClr val="C00000"/>
              </a:solidFill>
            </a:rPr>
            <a:t>（</a:t>
          </a:r>
          <a:r>
            <a:rPr kumimoji="1" lang="en-US" altLang="ja-JP" sz="1050">
              <a:solidFill>
                <a:srgbClr val="C00000"/>
              </a:solidFill>
            </a:rPr>
            <a:t>※</a:t>
          </a:r>
          <a:r>
            <a:rPr kumimoji="1" lang="ja-JP" altLang="en-US" sz="1050">
              <a:solidFill>
                <a:srgbClr val="C00000"/>
              </a:solidFill>
            </a:rPr>
            <a:t>計欄に自動で集計される訳ではありません）</a:t>
          </a:r>
          <a:endParaRPr kumimoji="1" lang="en-US" altLang="ja-JP" sz="1050">
            <a:solidFill>
              <a:srgbClr val="C00000"/>
            </a:solidFill>
          </a:endParaRPr>
        </a:p>
        <a:p>
          <a:pPr algn="l"/>
          <a:endParaRPr kumimoji="1" lang="en-US" altLang="ja-JP" sz="1050">
            <a:solidFill>
              <a:srgbClr val="C00000"/>
            </a:solidFill>
          </a:endParaRPr>
        </a:p>
        <a:p>
          <a:pPr algn="l"/>
          <a:r>
            <a:rPr kumimoji="1" lang="ja-JP" altLang="en-US" sz="1050">
              <a:solidFill>
                <a:sysClr val="windowText" lastClr="000000"/>
              </a:solidFill>
            </a:rPr>
            <a:t>小計・合計の表記をしたい場合は、計の←の税率欄に「　小　」　「　合　」を入力してください</a:t>
          </a:r>
        </a:p>
      </xdr:txBody>
    </xdr:sp>
    <xdr:clientData/>
  </xdr:twoCellAnchor>
  <xdr:twoCellAnchor>
    <xdr:from>
      <xdr:col>2</xdr:col>
      <xdr:colOff>38099</xdr:colOff>
      <xdr:row>28</xdr:row>
      <xdr:rowOff>57150</xdr:rowOff>
    </xdr:from>
    <xdr:to>
      <xdr:col>33</xdr:col>
      <xdr:colOff>47625</xdr:colOff>
      <xdr:row>37</xdr:row>
      <xdr:rowOff>19049</xdr:rowOff>
    </xdr:to>
    <xdr:sp macro="" textlink="">
      <xdr:nvSpPr>
        <xdr:cNvPr id="244" name="テキスト ボックス 243">
          <a:extLst>
            <a:ext uri="{FF2B5EF4-FFF2-40B4-BE49-F238E27FC236}">
              <a16:creationId xmlns:a16="http://schemas.microsoft.com/office/drawing/2014/main" id="{AE691A04-0E97-4E48-8B53-C87826AF47B0}"/>
            </a:ext>
          </a:extLst>
        </xdr:cNvPr>
        <xdr:cNvSpPr txBox="1"/>
      </xdr:nvSpPr>
      <xdr:spPr>
        <a:xfrm>
          <a:off x="228599" y="2724150"/>
          <a:ext cx="2962276" cy="819149"/>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取引月日、商品名等　明細を記入してください</a:t>
          </a:r>
          <a:endParaRPr kumimoji="1" lang="en-US" altLang="ja-JP" sz="1050">
            <a:solidFill>
              <a:sysClr val="windowText" lastClr="000000"/>
            </a:solidFill>
          </a:endParaRPr>
        </a:p>
        <a:p>
          <a:pPr algn="l"/>
          <a:r>
            <a:rPr kumimoji="1" lang="ja-JP" altLang="en-US" sz="1050">
              <a:solidFill>
                <a:sysClr val="windowText" lastClr="000000"/>
              </a:solidFill>
            </a:rPr>
            <a:t>この用紙には消費税を記載せず</a:t>
          </a:r>
          <a:endParaRPr kumimoji="1" lang="en-US" altLang="ja-JP" sz="1050">
            <a:solidFill>
              <a:sysClr val="windowText" lastClr="000000"/>
            </a:solidFill>
          </a:endParaRPr>
        </a:p>
        <a:p>
          <a:pPr algn="l"/>
          <a:r>
            <a:rPr kumimoji="1" lang="ja-JP" altLang="en-US" sz="1050">
              <a:solidFill>
                <a:sysClr val="windowText" lastClr="000000"/>
              </a:solidFill>
            </a:rPr>
            <a:t>税率のみ表記してください</a:t>
          </a:r>
        </a:p>
      </xdr:txBody>
    </xdr:sp>
    <xdr:clientData/>
  </xdr:twoCellAnchor>
  <xdr:twoCellAnchor editAs="oneCell">
    <xdr:from>
      <xdr:col>47</xdr:col>
      <xdr:colOff>1111</xdr:colOff>
      <xdr:row>82</xdr:row>
      <xdr:rowOff>72047</xdr:rowOff>
    </xdr:from>
    <xdr:to>
      <xdr:col>104</xdr:col>
      <xdr:colOff>81472</xdr:colOff>
      <xdr:row>123</xdr:row>
      <xdr:rowOff>38100</xdr:rowOff>
    </xdr:to>
    <xdr:pic>
      <xdr:nvPicPr>
        <xdr:cNvPr id="245" name="図 244">
          <a:extLst>
            <a:ext uri="{FF2B5EF4-FFF2-40B4-BE49-F238E27FC236}">
              <a16:creationId xmlns:a16="http://schemas.microsoft.com/office/drawing/2014/main" id="{27E9EDD8-E757-6365-38EE-01DE47EBB3D0}"/>
            </a:ext>
          </a:extLst>
        </xdr:cNvPr>
        <xdr:cNvPicPr>
          <a:picLocks noChangeAspect="1"/>
        </xdr:cNvPicPr>
      </xdr:nvPicPr>
      <xdr:blipFill>
        <a:blip xmlns:r="http://schemas.openxmlformats.org/officeDocument/2006/relationships" r:embed="rId18"/>
        <a:stretch>
          <a:fillRect/>
        </a:stretch>
      </xdr:blipFill>
      <xdr:spPr>
        <a:xfrm>
          <a:off x="4477861" y="7882547"/>
          <a:ext cx="5509611" cy="3871303"/>
        </a:xfrm>
        <a:prstGeom prst="rect">
          <a:avLst/>
        </a:prstGeom>
        <a:ln>
          <a:solidFill>
            <a:sysClr val="windowText" lastClr="000000"/>
          </a:solidFill>
        </a:ln>
      </xdr:spPr>
    </xdr:pic>
    <xdr:clientData/>
  </xdr:twoCellAnchor>
  <xdr:twoCellAnchor>
    <xdr:from>
      <xdr:col>1</xdr:col>
      <xdr:colOff>9525</xdr:colOff>
      <xdr:row>14</xdr:row>
      <xdr:rowOff>28576</xdr:rowOff>
    </xdr:from>
    <xdr:to>
      <xdr:col>46</xdr:col>
      <xdr:colOff>28575</xdr:colOff>
      <xdr:row>19</xdr:row>
      <xdr:rowOff>0</xdr:rowOff>
    </xdr:to>
    <xdr:sp macro="" textlink="">
      <xdr:nvSpPr>
        <xdr:cNvPr id="246" name="テキスト ボックス 245">
          <a:extLst>
            <a:ext uri="{FF2B5EF4-FFF2-40B4-BE49-F238E27FC236}">
              <a16:creationId xmlns:a16="http://schemas.microsoft.com/office/drawing/2014/main" id="{05916D1B-4A0A-4EEC-B844-DED95E81BE04}"/>
            </a:ext>
          </a:extLst>
        </xdr:cNvPr>
        <xdr:cNvSpPr txBox="1"/>
      </xdr:nvSpPr>
      <xdr:spPr>
        <a:xfrm>
          <a:off x="104775" y="1362076"/>
          <a:ext cx="4305300" cy="447674"/>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下部の</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シート</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から</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内訳（契約外　請求書）</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を選択</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xdr:col>
      <xdr:colOff>38100</xdr:colOff>
      <xdr:row>19</xdr:row>
      <xdr:rowOff>38100</xdr:rowOff>
    </xdr:from>
    <xdr:to>
      <xdr:col>39</xdr:col>
      <xdr:colOff>66219</xdr:colOff>
      <xdr:row>22</xdr:row>
      <xdr:rowOff>95207</xdr:rowOff>
    </xdr:to>
    <xdr:pic>
      <xdr:nvPicPr>
        <xdr:cNvPr id="247" name="図 246">
          <a:extLst>
            <a:ext uri="{FF2B5EF4-FFF2-40B4-BE49-F238E27FC236}">
              <a16:creationId xmlns:a16="http://schemas.microsoft.com/office/drawing/2014/main" id="{1AA313F7-8559-B8DD-6C42-D7E754080216}"/>
            </a:ext>
          </a:extLst>
        </xdr:cNvPr>
        <xdr:cNvPicPr>
          <a:picLocks noChangeAspect="1"/>
        </xdr:cNvPicPr>
      </xdr:nvPicPr>
      <xdr:blipFill>
        <a:blip xmlns:r="http://schemas.openxmlformats.org/officeDocument/2006/relationships" r:embed="rId19"/>
        <a:stretch>
          <a:fillRect/>
        </a:stretch>
      </xdr:blipFill>
      <xdr:spPr>
        <a:xfrm>
          <a:off x="133350" y="1847850"/>
          <a:ext cx="3647619" cy="342857"/>
        </a:xfrm>
        <a:prstGeom prst="rect">
          <a:avLst/>
        </a:prstGeom>
        <a:ln>
          <a:solidFill>
            <a:sysClr val="windowText" lastClr="000000"/>
          </a:solidFill>
        </a:ln>
      </xdr:spPr>
    </xdr:pic>
    <xdr:clientData/>
  </xdr:twoCellAnchor>
  <xdr:twoCellAnchor>
    <xdr:from>
      <xdr:col>19</xdr:col>
      <xdr:colOff>47626</xdr:colOff>
      <xdr:row>19</xdr:row>
      <xdr:rowOff>57151</xdr:rowOff>
    </xdr:from>
    <xdr:to>
      <xdr:col>37</xdr:col>
      <xdr:colOff>57150</xdr:colOff>
      <xdr:row>23</xdr:row>
      <xdr:rowOff>76201</xdr:rowOff>
    </xdr:to>
    <xdr:sp macro="" textlink="">
      <xdr:nvSpPr>
        <xdr:cNvPr id="248" name="正方形/長方形 247">
          <a:extLst>
            <a:ext uri="{FF2B5EF4-FFF2-40B4-BE49-F238E27FC236}">
              <a16:creationId xmlns:a16="http://schemas.microsoft.com/office/drawing/2014/main" id="{617AF7DE-1117-458E-A13C-72E24C16C3E0}"/>
            </a:ext>
          </a:extLst>
        </xdr:cNvPr>
        <xdr:cNvSpPr/>
      </xdr:nvSpPr>
      <xdr:spPr bwMode="auto">
        <a:xfrm>
          <a:off x="1857376" y="1866901"/>
          <a:ext cx="1724024" cy="400050"/>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0</xdr:col>
      <xdr:colOff>76200</xdr:colOff>
      <xdr:row>86</xdr:row>
      <xdr:rowOff>85725</xdr:rowOff>
    </xdr:from>
    <xdr:to>
      <xdr:col>46</xdr:col>
      <xdr:colOff>0</xdr:colOff>
      <xdr:row>106</xdr:row>
      <xdr:rowOff>19050</xdr:rowOff>
    </xdr:to>
    <xdr:sp macro="" textlink="">
      <xdr:nvSpPr>
        <xdr:cNvPr id="249" name="テキスト ボックス 248">
          <a:extLst>
            <a:ext uri="{FF2B5EF4-FFF2-40B4-BE49-F238E27FC236}">
              <a16:creationId xmlns:a16="http://schemas.microsoft.com/office/drawing/2014/main" id="{B1FB858D-0248-41C6-A5EA-5E1483CB104E}"/>
            </a:ext>
          </a:extLst>
        </xdr:cNvPr>
        <xdr:cNvSpPr txBox="1"/>
      </xdr:nvSpPr>
      <xdr:spPr>
        <a:xfrm>
          <a:off x="76200" y="8277225"/>
          <a:ext cx="4305300" cy="183832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請求明細が作成出来たら</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下部の</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シート</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から</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表紙（契約外　請求書）</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を選択</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契約外</a:t>
          </a:r>
          <a:r>
            <a:rPr kumimoji="1" lang="ja-JP" altLang="en-US" sz="1050" baseline="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請求書の用紙が表示されます</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800">
              <a:ln>
                <a:solidFill>
                  <a:sysClr val="windowText" lastClr="000000"/>
                </a:solidFill>
              </a:ln>
              <a:solidFill>
                <a:srgbClr val="CCECFF"/>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色の部分が入力箇所になります</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1050" b="1">
              <a:solidFill>
                <a:srgbClr val="C00000"/>
              </a:solidFill>
              <a:latin typeface="ＭＳ ゴシック" panose="020B0609070205080204" pitchFamily="49" charset="-128"/>
              <a:ea typeface="ＭＳ ゴシック" panose="020B0609070205080204" pitchFamily="49" charset="-128"/>
            </a:rPr>
            <a:t>(</a:t>
          </a:r>
          <a:r>
            <a:rPr kumimoji="1" lang="ja-JP" altLang="en-US" sz="1050" b="1" baseline="0">
              <a:solidFill>
                <a:srgbClr val="C00000"/>
              </a:solidFill>
              <a:latin typeface="ＭＳ ゴシック" panose="020B0609070205080204" pitchFamily="49" charset="-128"/>
              <a:ea typeface="ＭＳ ゴシック" panose="020B0609070205080204" pitchFamily="49" charset="-128"/>
            </a:rPr>
            <a:t> </a:t>
          </a:r>
          <a:r>
            <a:rPr kumimoji="1" lang="ja-JP" altLang="en-US" sz="1050" b="1">
              <a:solidFill>
                <a:srgbClr val="C00000"/>
              </a:solidFill>
              <a:latin typeface="ＭＳ ゴシック" panose="020B0609070205080204" pitchFamily="49" charset="-128"/>
              <a:ea typeface="ＭＳ ゴシック" panose="020B0609070205080204" pitchFamily="49" charset="-128"/>
            </a:rPr>
            <a:t>各項目は記入例を参考に入力してください ）</a:t>
          </a:r>
          <a:endParaRPr kumimoji="1" lang="en-US" altLang="ja-JP" sz="1050" b="1">
            <a:solidFill>
              <a:srgbClr val="C0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0</xdr:col>
      <xdr:colOff>85725</xdr:colOff>
      <xdr:row>107</xdr:row>
      <xdr:rowOff>0</xdr:rowOff>
    </xdr:from>
    <xdr:to>
      <xdr:col>39</xdr:col>
      <xdr:colOff>18594</xdr:colOff>
      <xdr:row>110</xdr:row>
      <xdr:rowOff>57107</xdr:rowOff>
    </xdr:to>
    <xdr:pic>
      <xdr:nvPicPr>
        <xdr:cNvPr id="250" name="図 249">
          <a:extLst>
            <a:ext uri="{FF2B5EF4-FFF2-40B4-BE49-F238E27FC236}">
              <a16:creationId xmlns:a16="http://schemas.microsoft.com/office/drawing/2014/main" id="{1B6168CD-C119-449B-B848-594A8E028EDB}"/>
            </a:ext>
          </a:extLst>
        </xdr:cNvPr>
        <xdr:cNvPicPr>
          <a:picLocks noChangeAspect="1"/>
        </xdr:cNvPicPr>
      </xdr:nvPicPr>
      <xdr:blipFill>
        <a:blip xmlns:r="http://schemas.openxmlformats.org/officeDocument/2006/relationships" r:embed="rId19"/>
        <a:stretch>
          <a:fillRect/>
        </a:stretch>
      </xdr:blipFill>
      <xdr:spPr>
        <a:xfrm>
          <a:off x="85725" y="10191750"/>
          <a:ext cx="3647619" cy="342857"/>
        </a:xfrm>
        <a:prstGeom prst="rect">
          <a:avLst/>
        </a:prstGeom>
        <a:ln>
          <a:solidFill>
            <a:sysClr val="windowText" lastClr="000000"/>
          </a:solidFill>
        </a:ln>
      </xdr:spPr>
    </xdr:pic>
    <xdr:clientData/>
  </xdr:twoCellAnchor>
  <xdr:twoCellAnchor>
    <xdr:from>
      <xdr:col>2</xdr:col>
      <xdr:colOff>57149</xdr:colOff>
      <xdr:row>106</xdr:row>
      <xdr:rowOff>66675</xdr:rowOff>
    </xdr:from>
    <xdr:to>
      <xdr:col>20</xdr:col>
      <xdr:colOff>85724</xdr:colOff>
      <xdr:row>111</xdr:row>
      <xdr:rowOff>38100</xdr:rowOff>
    </xdr:to>
    <xdr:sp macro="" textlink="">
      <xdr:nvSpPr>
        <xdr:cNvPr id="251" name="正方形/長方形 250">
          <a:extLst>
            <a:ext uri="{FF2B5EF4-FFF2-40B4-BE49-F238E27FC236}">
              <a16:creationId xmlns:a16="http://schemas.microsoft.com/office/drawing/2014/main" id="{B8D2E203-2538-405A-B7F9-6D592D95E567}"/>
            </a:ext>
          </a:extLst>
        </xdr:cNvPr>
        <xdr:cNvSpPr/>
      </xdr:nvSpPr>
      <xdr:spPr bwMode="auto">
        <a:xfrm>
          <a:off x="247649" y="10163175"/>
          <a:ext cx="1743075" cy="44767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21</xdr:col>
      <xdr:colOff>38100</xdr:colOff>
      <xdr:row>104</xdr:row>
      <xdr:rowOff>9525</xdr:rowOff>
    </xdr:from>
    <xdr:to>
      <xdr:col>49</xdr:col>
      <xdr:colOff>28575</xdr:colOff>
      <xdr:row>107</xdr:row>
      <xdr:rowOff>85725</xdr:rowOff>
    </xdr:to>
    <xdr:cxnSp macro="">
      <xdr:nvCxnSpPr>
        <xdr:cNvPr id="252" name="直線矢印コネクタ 251">
          <a:extLst>
            <a:ext uri="{FF2B5EF4-FFF2-40B4-BE49-F238E27FC236}">
              <a16:creationId xmlns:a16="http://schemas.microsoft.com/office/drawing/2014/main" id="{5F977AEE-C587-4F19-A720-BD10EC4DFC01}"/>
            </a:ext>
          </a:extLst>
        </xdr:cNvPr>
        <xdr:cNvCxnSpPr/>
      </xdr:nvCxnSpPr>
      <xdr:spPr>
        <a:xfrm flipV="1">
          <a:off x="2038350" y="9915525"/>
          <a:ext cx="2657475" cy="361950"/>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57149</xdr:colOff>
      <xdr:row>24</xdr:row>
      <xdr:rowOff>40176</xdr:rowOff>
    </xdr:from>
    <xdr:to>
      <xdr:col>43</xdr:col>
      <xdr:colOff>38100</xdr:colOff>
      <xdr:row>30</xdr:row>
      <xdr:rowOff>57150</xdr:rowOff>
    </xdr:to>
    <xdr:cxnSp macro="">
      <xdr:nvCxnSpPr>
        <xdr:cNvPr id="255" name="直線矢印コネクタ 254">
          <a:extLst>
            <a:ext uri="{FF2B5EF4-FFF2-40B4-BE49-F238E27FC236}">
              <a16:creationId xmlns:a16="http://schemas.microsoft.com/office/drawing/2014/main" id="{6F6BE4C4-42C2-4796-8417-49315C2CF83F}"/>
            </a:ext>
          </a:extLst>
        </xdr:cNvPr>
        <xdr:cNvCxnSpPr/>
      </xdr:nvCxnSpPr>
      <xdr:spPr>
        <a:xfrm>
          <a:off x="3295649" y="2326176"/>
          <a:ext cx="838201" cy="588474"/>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49</xdr:col>
      <xdr:colOff>28575</xdr:colOff>
      <xdr:row>124</xdr:row>
      <xdr:rowOff>74679</xdr:rowOff>
    </xdr:from>
    <xdr:to>
      <xdr:col>78</xdr:col>
      <xdr:colOff>92374</xdr:colOff>
      <xdr:row>140</xdr:row>
      <xdr:rowOff>87246</xdr:rowOff>
    </xdr:to>
    <xdr:pic>
      <xdr:nvPicPr>
        <xdr:cNvPr id="258" name="図 257">
          <a:extLst>
            <a:ext uri="{FF2B5EF4-FFF2-40B4-BE49-F238E27FC236}">
              <a16:creationId xmlns:a16="http://schemas.microsoft.com/office/drawing/2014/main" id="{CDA88D3F-64A6-B1D8-2ADD-10126EF98F03}"/>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a:xfrm>
          <a:off x="4695825" y="11885679"/>
          <a:ext cx="2826049" cy="1536567"/>
        </a:xfrm>
        <a:prstGeom prst="rect">
          <a:avLst/>
        </a:prstGeom>
        <a:ln>
          <a:solidFill>
            <a:sysClr val="windowText" lastClr="000000"/>
          </a:solidFill>
        </a:ln>
      </xdr:spPr>
    </xdr:pic>
    <xdr:clientData/>
  </xdr:twoCellAnchor>
  <xdr:twoCellAnchor>
    <xdr:from>
      <xdr:col>24</xdr:col>
      <xdr:colOff>85725</xdr:colOff>
      <xdr:row>120</xdr:row>
      <xdr:rowOff>28575</xdr:rowOff>
    </xdr:from>
    <xdr:to>
      <xdr:col>38</xdr:col>
      <xdr:colOff>1</xdr:colOff>
      <xdr:row>124</xdr:row>
      <xdr:rowOff>76200</xdr:rowOff>
    </xdr:to>
    <xdr:sp macro="" textlink="">
      <xdr:nvSpPr>
        <xdr:cNvPr id="259" name="正方形/長方形 258">
          <a:extLst>
            <a:ext uri="{FF2B5EF4-FFF2-40B4-BE49-F238E27FC236}">
              <a16:creationId xmlns:a16="http://schemas.microsoft.com/office/drawing/2014/main" id="{6C9A3CA8-645F-438D-89D4-5C3A865749D7}"/>
            </a:ext>
          </a:extLst>
        </xdr:cNvPr>
        <xdr:cNvSpPr/>
      </xdr:nvSpPr>
      <xdr:spPr bwMode="auto">
        <a:xfrm>
          <a:off x="2371725" y="11458575"/>
          <a:ext cx="1247776" cy="428625"/>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38</xdr:col>
      <xdr:colOff>28575</xdr:colOff>
      <xdr:row>122</xdr:row>
      <xdr:rowOff>66675</xdr:rowOff>
    </xdr:from>
    <xdr:to>
      <xdr:col>62</xdr:col>
      <xdr:colOff>0</xdr:colOff>
      <xdr:row>131</xdr:row>
      <xdr:rowOff>66675</xdr:rowOff>
    </xdr:to>
    <xdr:cxnSp macro="">
      <xdr:nvCxnSpPr>
        <xdr:cNvPr id="260" name="直線矢印コネクタ 259">
          <a:extLst>
            <a:ext uri="{FF2B5EF4-FFF2-40B4-BE49-F238E27FC236}">
              <a16:creationId xmlns:a16="http://schemas.microsoft.com/office/drawing/2014/main" id="{ED69676E-D2A0-4ED0-A57D-A37595C6EA4E}"/>
            </a:ext>
          </a:extLst>
        </xdr:cNvPr>
        <xdr:cNvCxnSpPr/>
      </xdr:nvCxnSpPr>
      <xdr:spPr>
        <a:xfrm>
          <a:off x="3648075" y="11687175"/>
          <a:ext cx="2257425" cy="857250"/>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47625</xdr:colOff>
      <xdr:row>132</xdr:row>
      <xdr:rowOff>0</xdr:rowOff>
    </xdr:from>
    <xdr:to>
      <xdr:col>39</xdr:col>
      <xdr:colOff>0</xdr:colOff>
      <xdr:row>145</xdr:row>
      <xdr:rowOff>57149</xdr:rowOff>
    </xdr:to>
    <xdr:sp macro="" textlink="">
      <xdr:nvSpPr>
        <xdr:cNvPr id="262" name="テキスト ボックス 261">
          <a:extLst>
            <a:ext uri="{FF2B5EF4-FFF2-40B4-BE49-F238E27FC236}">
              <a16:creationId xmlns:a16="http://schemas.microsoft.com/office/drawing/2014/main" id="{AD9D07CB-96A6-49F5-A85C-E0DEECCD18D0}"/>
            </a:ext>
          </a:extLst>
        </xdr:cNvPr>
        <xdr:cNvSpPr txBox="1"/>
      </xdr:nvSpPr>
      <xdr:spPr>
        <a:xfrm>
          <a:off x="333375" y="12573000"/>
          <a:ext cx="3381375" cy="1295399"/>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rPr>
            <a:t>税率毎の合計を表紙に転記してください</a:t>
          </a:r>
          <a:endParaRPr kumimoji="1" lang="en-US" altLang="ja-JP" sz="1050">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税率を▼プルダウンから選択している場合</a:t>
          </a:r>
          <a:endParaRPr kumimoji="1" lang="en-US" altLang="ja-JP" sz="1050">
            <a:solidFill>
              <a:sysClr val="windowText" lastClr="000000"/>
            </a:solidFill>
          </a:endParaRPr>
        </a:p>
        <a:p>
          <a:pPr algn="l"/>
          <a:r>
            <a:rPr kumimoji="1" lang="ja-JP" altLang="en-US" sz="1050">
              <a:solidFill>
                <a:sysClr val="windowText" lastClr="000000"/>
              </a:solidFill>
            </a:rPr>
            <a:t>本体計の横の▼プルダウンを押すと</a:t>
          </a:r>
          <a:endParaRPr kumimoji="1" lang="en-US" altLang="ja-JP" sz="1050">
            <a:solidFill>
              <a:sysClr val="windowText" lastClr="000000"/>
            </a:solidFill>
          </a:endParaRPr>
        </a:p>
        <a:p>
          <a:pPr algn="l"/>
          <a:r>
            <a:rPr kumimoji="1" lang="ja-JP" altLang="en-US" sz="1050">
              <a:solidFill>
                <a:sysClr val="windowText" lastClr="000000"/>
              </a:solidFill>
            </a:rPr>
            <a:t>自動で集計された金額が出ます</a:t>
          </a:r>
        </a:p>
      </xdr:txBody>
    </xdr:sp>
    <xdr:clientData/>
  </xdr:twoCellAnchor>
  <xdr:twoCellAnchor editAs="oneCell">
    <xdr:from>
      <xdr:col>40</xdr:col>
      <xdr:colOff>57150</xdr:colOff>
      <xdr:row>142</xdr:row>
      <xdr:rowOff>63209</xdr:rowOff>
    </xdr:from>
    <xdr:to>
      <xdr:col>73</xdr:col>
      <xdr:colOff>28575</xdr:colOff>
      <xdr:row>160</xdr:row>
      <xdr:rowOff>9295</xdr:rowOff>
    </xdr:to>
    <xdr:pic>
      <xdr:nvPicPr>
        <xdr:cNvPr id="264" name="図 263">
          <a:extLst>
            <a:ext uri="{FF2B5EF4-FFF2-40B4-BE49-F238E27FC236}">
              <a16:creationId xmlns:a16="http://schemas.microsoft.com/office/drawing/2014/main" id="{67983F63-F681-46A8-9ECB-EFDD3BD1D75A}"/>
            </a:ext>
          </a:extLst>
        </xdr:cNvPr>
        <xdr:cNvPicPr>
          <a:picLocks noChangeAspect="1"/>
        </xdr:cNvPicPr>
      </xdr:nvPicPr>
      <xdr:blipFill>
        <a:blip xmlns:r="http://schemas.openxmlformats.org/officeDocument/2006/relationships" r:embed="rId21"/>
        <a:stretch>
          <a:fillRect/>
        </a:stretch>
      </xdr:blipFill>
      <xdr:spPr>
        <a:xfrm>
          <a:off x="3867150" y="13588709"/>
          <a:ext cx="3114675" cy="1660586"/>
        </a:xfrm>
        <a:prstGeom prst="rect">
          <a:avLst/>
        </a:prstGeom>
        <a:ln>
          <a:solidFill>
            <a:sysClr val="windowText" lastClr="000000"/>
          </a:solidFill>
        </a:ln>
      </xdr:spPr>
    </xdr:pic>
    <xdr:clientData/>
  </xdr:twoCellAnchor>
  <xdr:twoCellAnchor>
    <xdr:from>
      <xdr:col>70</xdr:col>
      <xdr:colOff>57150</xdr:colOff>
      <xdr:row>155</xdr:row>
      <xdr:rowOff>57151</xdr:rowOff>
    </xdr:from>
    <xdr:to>
      <xdr:col>73</xdr:col>
      <xdr:colOff>38100</xdr:colOff>
      <xdr:row>158</xdr:row>
      <xdr:rowOff>1</xdr:rowOff>
    </xdr:to>
    <xdr:sp macro="" textlink="">
      <xdr:nvSpPr>
        <xdr:cNvPr id="265" name="正方形/長方形 264">
          <a:extLst>
            <a:ext uri="{FF2B5EF4-FFF2-40B4-BE49-F238E27FC236}">
              <a16:creationId xmlns:a16="http://schemas.microsoft.com/office/drawing/2014/main" id="{E94FB9F6-1FD2-4857-87BA-E6EE658E9116}"/>
            </a:ext>
          </a:extLst>
        </xdr:cNvPr>
        <xdr:cNvSpPr/>
      </xdr:nvSpPr>
      <xdr:spPr bwMode="auto">
        <a:xfrm>
          <a:off x="6724650" y="14820901"/>
          <a:ext cx="266700" cy="228600"/>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26</xdr:col>
      <xdr:colOff>9525</xdr:colOff>
      <xdr:row>142</xdr:row>
      <xdr:rowOff>19050</xdr:rowOff>
    </xdr:from>
    <xdr:to>
      <xdr:col>43</xdr:col>
      <xdr:colOff>66675</xdr:colOff>
      <xdr:row>156</xdr:row>
      <xdr:rowOff>9525</xdr:rowOff>
    </xdr:to>
    <xdr:cxnSp macro="">
      <xdr:nvCxnSpPr>
        <xdr:cNvPr id="266" name="直線矢印コネクタ 265">
          <a:extLst>
            <a:ext uri="{FF2B5EF4-FFF2-40B4-BE49-F238E27FC236}">
              <a16:creationId xmlns:a16="http://schemas.microsoft.com/office/drawing/2014/main" id="{2020E07C-D2D5-4355-87D0-4B06031926B3}"/>
            </a:ext>
          </a:extLst>
        </xdr:cNvPr>
        <xdr:cNvCxnSpPr/>
      </xdr:nvCxnSpPr>
      <xdr:spPr>
        <a:xfrm>
          <a:off x="2486025" y="13544550"/>
          <a:ext cx="1676400" cy="1323975"/>
        </a:xfrm>
        <a:prstGeom prst="straightConnector1">
          <a:avLst/>
        </a:prstGeom>
        <a:ln w="57150">
          <a:solidFill>
            <a:srgbClr val="C00000"/>
          </a:solidFill>
          <a:tailEnd type="triangle"/>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66675</xdr:colOff>
      <xdr:row>81</xdr:row>
      <xdr:rowOff>57150</xdr:rowOff>
    </xdr:from>
    <xdr:to>
      <xdr:col>30</xdr:col>
      <xdr:colOff>9525</xdr:colOff>
      <xdr:row>85</xdr:row>
      <xdr:rowOff>85725</xdr:rowOff>
    </xdr:to>
    <xdr:sp macro="" textlink="">
      <xdr:nvSpPr>
        <xdr:cNvPr id="271" name="テキスト ボックス 270">
          <a:extLst>
            <a:ext uri="{FF2B5EF4-FFF2-40B4-BE49-F238E27FC236}">
              <a16:creationId xmlns:a16="http://schemas.microsoft.com/office/drawing/2014/main" id="{1CE8D2A1-E388-4C97-B17E-FE4DACD6E43F}"/>
            </a:ext>
          </a:extLst>
        </xdr:cNvPr>
        <xdr:cNvSpPr txBox="1"/>
      </xdr:nvSpPr>
      <xdr:spPr>
        <a:xfrm>
          <a:off x="66675" y="7772400"/>
          <a:ext cx="2800350" cy="409575"/>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400" b="1">
              <a:solidFill>
                <a:sysClr val="windowText" lastClr="000000"/>
              </a:solidFill>
            </a:rPr>
            <a:t>①　契約外請求書（表紙）の作成</a:t>
          </a:r>
          <a:endParaRPr kumimoji="1" lang="ja-JP" altLang="en-US" sz="1050">
            <a:solidFill>
              <a:sysClr val="windowText" lastClr="000000"/>
            </a:solidFill>
          </a:endParaRPr>
        </a:p>
      </xdr:txBody>
    </xdr:sp>
    <xdr:clientData/>
  </xdr:twoCellAnchor>
  <xdr:twoCellAnchor>
    <xdr:from>
      <xdr:col>1</xdr:col>
      <xdr:colOff>9525</xdr:colOff>
      <xdr:row>168</xdr:row>
      <xdr:rowOff>47625</xdr:rowOff>
    </xdr:from>
    <xdr:to>
      <xdr:col>46</xdr:col>
      <xdr:colOff>28575</xdr:colOff>
      <xdr:row>173</xdr:row>
      <xdr:rowOff>19049</xdr:rowOff>
    </xdr:to>
    <xdr:sp macro="" textlink="">
      <xdr:nvSpPr>
        <xdr:cNvPr id="272" name="テキスト ボックス 271">
          <a:extLst>
            <a:ext uri="{FF2B5EF4-FFF2-40B4-BE49-F238E27FC236}">
              <a16:creationId xmlns:a16="http://schemas.microsoft.com/office/drawing/2014/main" id="{691E33B0-9969-4123-B59F-3606316FE356}"/>
            </a:ext>
          </a:extLst>
        </xdr:cNvPr>
        <xdr:cNvSpPr txBox="1"/>
      </xdr:nvSpPr>
      <xdr:spPr>
        <a:xfrm>
          <a:off x="104775" y="16049625"/>
          <a:ext cx="4305300" cy="447674"/>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下部の</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シート</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から</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内訳（契約外　請求書）</a:t>
          </a:r>
          <a:r>
            <a:rPr kumimoji="1" lang="en-US" altLang="ja-JP" sz="105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を選択</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1</xdr:col>
      <xdr:colOff>38100</xdr:colOff>
      <xdr:row>173</xdr:row>
      <xdr:rowOff>57149</xdr:rowOff>
    </xdr:from>
    <xdr:to>
      <xdr:col>39</xdr:col>
      <xdr:colOff>66219</xdr:colOff>
      <xdr:row>177</xdr:row>
      <xdr:rowOff>19006</xdr:rowOff>
    </xdr:to>
    <xdr:pic>
      <xdr:nvPicPr>
        <xdr:cNvPr id="273" name="図 272">
          <a:extLst>
            <a:ext uri="{FF2B5EF4-FFF2-40B4-BE49-F238E27FC236}">
              <a16:creationId xmlns:a16="http://schemas.microsoft.com/office/drawing/2014/main" id="{760C6D59-78DD-448F-9411-1FC9C4C3218E}"/>
            </a:ext>
          </a:extLst>
        </xdr:cNvPr>
        <xdr:cNvPicPr>
          <a:picLocks noChangeAspect="1"/>
        </xdr:cNvPicPr>
      </xdr:nvPicPr>
      <xdr:blipFill>
        <a:blip xmlns:r="http://schemas.openxmlformats.org/officeDocument/2006/relationships" r:embed="rId19"/>
        <a:stretch>
          <a:fillRect/>
        </a:stretch>
      </xdr:blipFill>
      <xdr:spPr>
        <a:xfrm>
          <a:off x="133350" y="16535399"/>
          <a:ext cx="3647619" cy="342857"/>
        </a:xfrm>
        <a:prstGeom prst="rect">
          <a:avLst/>
        </a:prstGeom>
        <a:ln>
          <a:solidFill>
            <a:sysClr val="windowText" lastClr="000000"/>
          </a:solidFill>
        </a:ln>
      </xdr:spPr>
    </xdr:pic>
    <xdr:clientData/>
  </xdr:twoCellAnchor>
  <xdr:twoCellAnchor>
    <xdr:from>
      <xdr:col>19</xdr:col>
      <xdr:colOff>47626</xdr:colOff>
      <xdr:row>173</xdr:row>
      <xdr:rowOff>76200</xdr:rowOff>
    </xdr:from>
    <xdr:to>
      <xdr:col>37</xdr:col>
      <xdr:colOff>57150</xdr:colOff>
      <xdr:row>178</xdr:row>
      <xdr:rowOff>0</xdr:rowOff>
    </xdr:to>
    <xdr:sp macro="" textlink="">
      <xdr:nvSpPr>
        <xdr:cNvPr id="274" name="正方形/長方形 273">
          <a:extLst>
            <a:ext uri="{FF2B5EF4-FFF2-40B4-BE49-F238E27FC236}">
              <a16:creationId xmlns:a16="http://schemas.microsoft.com/office/drawing/2014/main" id="{758AA3C3-454B-493F-B6C8-F353EAAD69FA}"/>
            </a:ext>
          </a:extLst>
        </xdr:cNvPr>
        <xdr:cNvSpPr/>
      </xdr:nvSpPr>
      <xdr:spPr bwMode="auto">
        <a:xfrm>
          <a:off x="1857376" y="16554450"/>
          <a:ext cx="1724024" cy="400050"/>
        </a:xfrm>
        <a:prstGeom prst="rect">
          <a:avLst/>
        </a:prstGeom>
        <a:noFill/>
        <a:ln w="3810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66675</xdr:colOff>
      <xdr:row>180</xdr:row>
      <xdr:rowOff>1</xdr:rowOff>
    </xdr:from>
    <xdr:to>
      <xdr:col>48</xdr:col>
      <xdr:colOff>66675</xdr:colOff>
      <xdr:row>190</xdr:row>
      <xdr:rowOff>19051</xdr:rowOff>
    </xdr:to>
    <xdr:sp macro="" textlink="">
      <xdr:nvSpPr>
        <xdr:cNvPr id="275" name="テキスト ボックス 274">
          <a:extLst>
            <a:ext uri="{FF2B5EF4-FFF2-40B4-BE49-F238E27FC236}">
              <a16:creationId xmlns:a16="http://schemas.microsoft.com/office/drawing/2014/main" id="{4C7CDA02-BA05-4D6A-8943-47CE44BBE29D}"/>
            </a:ext>
          </a:extLst>
        </xdr:cNvPr>
        <xdr:cNvSpPr txBox="1"/>
      </xdr:nvSpPr>
      <xdr:spPr>
        <a:xfrm>
          <a:off x="161925" y="17145001"/>
          <a:ext cx="4476750" cy="971550"/>
        </a:xfrm>
        <a:prstGeom prst="rect">
          <a:avLst/>
        </a:prstGeom>
        <a:solidFill>
          <a:schemeClr val="accent3">
            <a:lumMod val="60000"/>
            <a:lumOff val="40000"/>
          </a:schemeClr>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一番左上のセルの上でクリックしたまま</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印刷に必要な範囲のページの終わりのセルまでカーソルを移動させて</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印刷する範囲を指定します。</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51</xdr:col>
      <xdr:colOff>47625</xdr:colOff>
      <xdr:row>384</xdr:row>
      <xdr:rowOff>28575</xdr:rowOff>
    </xdr:from>
    <xdr:to>
      <xdr:col>97</xdr:col>
      <xdr:colOff>66675</xdr:colOff>
      <xdr:row>387</xdr:row>
      <xdr:rowOff>76199</xdr:rowOff>
    </xdr:to>
    <xdr:sp macro="" textlink="">
      <xdr:nvSpPr>
        <xdr:cNvPr id="3" name="テキスト ボックス 2">
          <a:extLst>
            <a:ext uri="{FF2B5EF4-FFF2-40B4-BE49-F238E27FC236}">
              <a16:creationId xmlns:a16="http://schemas.microsoft.com/office/drawing/2014/main" id="{F015B892-34EC-4000-B347-5EE0EFCAC158}"/>
            </a:ext>
          </a:extLst>
        </xdr:cNvPr>
        <xdr:cNvSpPr txBox="1"/>
      </xdr:nvSpPr>
      <xdr:spPr>
        <a:xfrm>
          <a:off x="4905375" y="36604575"/>
          <a:ext cx="4400550" cy="333374"/>
        </a:xfrm>
        <a:prstGeom prst="rect">
          <a:avLst/>
        </a:prstGeom>
        <a:solidFill>
          <a:schemeClr val="tx1"/>
        </a:solidFill>
        <a:ln w="19050">
          <a:solidFill>
            <a:schemeClr val="tx1"/>
          </a:solidFill>
        </a:ln>
        <a:effectLst>
          <a:outerShdw blurRad="50800" dist="38100" dir="2700000" algn="tl" rotWithShape="0">
            <a:prstClr val="black">
              <a:alpha val="40000"/>
            </a:prstClr>
          </a:outerShdw>
        </a:effectLst>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lstStyle/>
        <a:p>
          <a:pPr algn="l"/>
          <a:r>
            <a:rPr kumimoji="1" lang="ja-JP" altLang="en-US" sz="1050" b="1">
              <a:solidFill>
                <a:schemeClr val="bg1"/>
              </a:solidFill>
              <a:latin typeface="ＭＳ ゴシック" panose="020B0609070205080204" pitchFamily="49" charset="-128"/>
              <a:ea typeface="ＭＳ ゴシック" panose="020B0609070205080204" pitchFamily="49" charset="-128"/>
            </a:rPr>
            <a:t>契約外のファイル名　：　請求年月</a:t>
          </a:r>
          <a:r>
            <a:rPr kumimoji="1" lang="en-US" altLang="ja-JP" sz="1050" b="1">
              <a:solidFill>
                <a:schemeClr val="bg1"/>
              </a:solidFill>
              <a:latin typeface="ＭＳ ゴシック" panose="020B0609070205080204" pitchFamily="49" charset="-128"/>
              <a:ea typeface="ＭＳ ゴシック" panose="020B0609070205080204" pitchFamily="49" charset="-128"/>
            </a:rPr>
            <a:t>-</a:t>
          </a:r>
          <a:r>
            <a:rPr kumimoji="1" lang="ja-JP" altLang="en-US" sz="1050" b="1">
              <a:solidFill>
                <a:schemeClr val="bg1"/>
              </a:solidFill>
              <a:latin typeface="ＭＳ ゴシック" panose="020B0609070205080204" pitchFamily="49" charset="-128"/>
              <a:ea typeface="ＭＳ ゴシック" panose="020B0609070205080204" pitchFamily="49" charset="-128"/>
            </a:rPr>
            <a:t>取引先コード</a:t>
          </a:r>
          <a:r>
            <a:rPr kumimoji="1" lang="en-US" altLang="ja-JP" sz="1050" b="1">
              <a:solidFill>
                <a:schemeClr val="bg1"/>
              </a:solidFill>
              <a:latin typeface="ＭＳ ゴシック" panose="020B0609070205080204" pitchFamily="49" charset="-128"/>
              <a:ea typeface="ＭＳ ゴシック" panose="020B0609070205080204" pitchFamily="49" charset="-128"/>
            </a:rPr>
            <a:t>-</a:t>
          </a:r>
          <a:r>
            <a:rPr kumimoji="1" lang="ja-JP" altLang="en-US" sz="1050" b="1">
              <a:solidFill>
                <a:schemeClr val="bg1"/>
              </a:solidFill>
              <a:latin typeface="ＭＳ ゴシック" panose="020B0609070205080204" pitchFamily="49" charset="-128"/>
              <a:ea typeface="ＭＳ ゴシック" panose="020B0609070205080204" pitchFamily="49" charset="-128"/>
            </a:rPr>
            <a:t>連番（</a:t>
          </a:r>
          <a:r>
            <a:rPr kumimoji="1" lang="en-US" altLang="ja-JP" sz="1050" b="1">
              <a:solidFill>
                <a:schemeClr val="bg1"/>
              </a:solidFill>
              <a:latin typeface="ＭＳ ゴシック" panose="020B0609070205080204" pitchFamily="49" charset="-128"/>
              <a:ea typeface="ＭＳ ゴシック" panose="020B0609070205080204" pitchFamily="49" charset="-128"/>
            </a:rPr>
            <a:t>01</a:t>
          </a:r>
          <a:r>
            <a:rPr kumimoji="1" lang="ja-JP" altLang="en-US" sz="1050" b="1">
              <a:solidFill>
                <a:schemeClr val="bg1"/>
              </a:solidFill>
              <a:latin typeface="ＭＳ ゴシック" panose="020B0609070205080204" pitchFamily="49" charset="-128"/>
              <a:ea typeface="ＭＳ ゴシック" panose="020B0609070205080204" pitchFamily="49" charset="-128"/>
            </a:rPr>
            <a:t>～）</a:t>
          </a:r>
          <a:endParaRPr kumimoji="1" lang="en-US" altLang="ja-JP" sz="1050" b="1">
            <a:solidFill>
              <a:schemeClr val="bg1"/>
            </a:solidFill>
            <a:latin typeface="ＭＳ ゴシック" panose="020B0609070205080204" pitchFamily="49" charset="-128"/>
            <a:ea typeface="ＭＳ ゴシック" panose="020B0609070205080204"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drawing" Target="../drawings/drawing1.xml"/><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CD158-123A-4B78-983E-3B0716BA1674}">
  <sheetPr>
    <tabColor theme="1"/>
  </sheetPr>
  <dimension ref="A1:C20"/>
  <sheetViews>
    <sheetView showGridLines="0" showRowColHeaders="0" tabSelected="1" view="pageBreakPreview" zoomScaleNormal="100" zoomScaleSheetLayoutView="100" workbookViewId="0"/>
  </sheetViews>
  <sheetFormatPr defaultRowHeight="14.25" x14ac:dyDescent="0.15"/>
  <cols>
    <col min="1" max="1" width="5.5" customWidth="1"/>
    <col min="2" max="2" width="35.375" customWidth="1"/>
    <col min="3" max="3" width="77.25" customWidth="1"/>
    <col min="4" max="4" width="4.625" customWidth="1"/>
  </cols>
  <sheetData>
    <row r="1" spans="1:3" ht="22.5" customHeight="1" x14ac:dyDescent="0.15">
      <c r="B1" t="s">
        <v>129</v>
      </c>
      <c r="C1" s="146" t="s">
        <v>135</v>
      </c>
    </row>
    <row r="2" spans="1:3" ht="22.5" customHeight="1" thickBot="1" x14ac:dyDescent="0.2"/>
    <row r="3" spans="1:3" ht="22.5" customHeight="1" thickTop="1" thickBot="1" x14ac:dyDescent="0.2">
      <c r="A3" s="118">
        <v>1</v>
      </c>
      <c r="B3" s="119" t="s">
        <v>115</v>
      </c>
      <c r="C3" s="136" t="s">
        <v>130</v>
      </c>
    </row>
    <row r="4" spans="1:3" ht="22.5" customHeight="1" thickTop="1" thickBot="1" x14ac:dyDescent="0.2">
      <c r="A4" s="117"/>
      <c r="B4" s="116"/>
      <c r="C4" s="137"/>
    </row>
    <row r="5" spans="1:3" ht="22.5" customHeight="1" thickTop="1" thickBot="1" x14ac:dyDescent="0.2">
      <c r="A5" s="120">
        <v>2</v>
      </c>
      <c r="B5" s="121" t="s">
        <v>116</v>
      </c>
      <c r="C5" s="138" t="s">
        <v>131</v>
      </c>
    </row>
    <row r="6" spans="1:3" ht="22.5" customHeight="1" thickTop="1" thickBot="1" x14ac:dyDescent="0.2">
      <c r="A6" s="117"/>
      <c r="B6" s="116"/>
      <c r="C6" s="137"/>
    </row>
    <row r="7" spans="1:3" ht="22.5" customHeight="1" thickTop="1" thickBot="1" x14ac:dyDescent="0.2">
      <c r="A7" s="122">
        <v>3</v>
      </c>
      <c r="B7" s="123" t="s">
        <v>117</v>
      </c>
      <c r="C7" s="139" t="s">
        <v>124</v>
      </c>
    </row>
    <row r="8" spans="1:3" ht="22.5" customHeight="1" thickTop="1" thickBot="1" x14ac:dyDescent="0.2">
      <c r="A8" s="117"/>
      <c r="B8" s="116"/>
      <c r="C8" s="137"/>
    </row>
    <row r="9" spans="1:3" ht="22.5" customHeight="1" thickTop="1" thickBot="1" x14ac:dyDescent="0.2">
      <c r="A9" s="124">
        <v>4</v>
      </c>
      <c r="B9" s="125" t="s">
        <v>118</v>
      </c>
      <c r="C9" s="140" t="s">
        <v>132</v>
      </c>
    </row>
    <row r="10" spans="1:3" ht="22.5" customHeight="1" thickTop="1" thickBot="1" x14ac:dyDescent="0.2">
      <c r="A10" s="117"/>
      <c r="B10" s="116"/>
      <c r="C10" s="137"/>
    </row>
    <row r="11" spans="1:3" ht="22.5" customHeight="1" thickTop="1" thickBot="1" x14ac:dyDescent="0.2">
      <c r="A11" s="126">
        <v>5</v>
      </c>
      <c r="B11" s="127" t="s">
        <v>119</v>
      </c>
      <c r="C11" s="141" t="s">
        <v>133</v>
      </c>
    </row>
    <row r="12" spans="1:3" ht="22.5" customHeight="1" thickTop="1" thickBot="1" x14ac:dyDescent="0.2">
      <c r="A12" s="117"/>
      <c r="B12" s="116"/>
      <c r="C12" s="137"/>
    </row>
    <row r="13" spans="1:3" ht="22.5" customHeight="1" thickTop="1" thickBot="1" x14ac:dyDescent="0.2">
      <c r="A13" s="128">
        <v>6</v>
      </c>
      <c r="B13" s="129" t="s">
        <v>120</v>
      </c>
      <c r="C13" s="142" t="s">
        <v>125</v>
      </c>
    </row>
    <row r="14" spans="1:3" ht="22.5" customHeight="1" thickTop="1" thickBot="1" x14ac:dyDescent="0.2">
      <c r="A14" s="117"/>
      <c r="B14" s="116"/>
      <c r="C14" s="137"/>
    </row>
    <row r="15" spans="1:3" ht="22.5" customHeight="1" thickTop="1" thickBot="1" x14ac:dyDescent="0.2">
      <c r="A15" s="130">
        <v>7</v>
      </c>
      <c r="B15" s="131" t="s">
        <v>121</v>
      </c>
      <c r="C15" s="143" t="s">
        <v>134</v>
      </c>
    </row>
    <row r="16" spans="1:3" ht="22.5" customHeight="1" thickTop="1" thickBot="1" x14ac:dyDescent="0.2">
      <c r="A16" s="117"/>
      <c r="B16" s="116"/>
      <c r="C16" s="137"/>
    </row>
    <row r="17" spans="1:3" ht="22.5" customHeight="1" thickTop="1" thickBot="1" x14ac:dyDescent="0.2">
      <c r="A17" s="132">
        <v>8</v>
      </c>
      <c r="B17" s="133" t="s">
        <v>136</v>
      </c>
      <c r="C17" s="144" t="s">
        <v>126</v>
      </c>
    </row>
    <row r="18" spans="1:3" ht="22.5" customHeight="1" thickTop="1" thickBot="1" x14ac:dyDescent="0.2">
      <c r="A18" s="117"/>
      <c r="B18" s="116"/>
      <c r="C18" s="137"/>
    </row>
    <row r="19" spans="1:3" ht="22.5" customHeight="1" thickTop="1" thickBot="1" x14ac:dyDescent="0.2">
      <c r="A19" s="134">
        <v>9</v>
      </c>
      <c r="B19" s="135" t="s">
        <v>137</v>
      </c>
      <c r="C19" s="145" t="s">
        <v>127</v>
      </c>
    </row>
    <row r="20" spans="1:3" ht="15" thickTop="1" x14ac:dyDescent="0.15"/>
  </sheetData>
  <sheetProtection algorithmName="SHA-512" hashValue="vWivTPcUwOwrrq5RQj9qo0adVLrSMi8sBORwpgCI7KS8SxMFPYu1YMs/cWITPvNIxp3gQXP4Vo/NFXpuunnnWQ==" saltValue="VCK9Yrw4diWyOe6cs3qMsQ==" spinCount="100000" sheet="1" objects="1" scenarios="1" selectLockedCells="1"/>
  <phoneticPr fontId="1"/>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F383E-F043-4F46-ADFE-A633682C94A4}">
  <sheetPr>
    <tabColor theme="9" tint="-0.249977111117893"/>
  </sheetPr>
  <dimension ref="A1"/>
  <sheetViews>
    <sheetView showGridLines="0" showRowColHeaders="0" view="pageBreakPreview" topLeftCell="A73" zoomScaleNormal="100" zoomScaleSheetLayoutView="100" workbookViewId="0"/>
  </sheetViews>
  <sheetFormatPr defaultColWidth="1.25" defaultRowHeight="7.5" customHeight="1" x14ac:dyDescent="0.15"/>
  <cols>
    <col min="1" max="1" width="1.25" style="88" customWidth="1"/>
    <col min="2" max="16384" width="1.25" style="88"/>
  </cols>
  <sheetData/>
  <sheetProtection algorithmName="SHA-512" hashValue="c3xR+MkjfTTe+36K5BEQxN1vDl11Uk8WF/uAmiIWArP5duiw2WbBMilhq6PnTqlEhC51BFYcRBfnJLdRVKv5vw==" saltValue="9/v3WLsoedkqEhtv90OiTw==" spinCount="100000" sheet="1" objects="1" scenarios="1" selectLockedCells="1"/>
  <phoneticPr fontId="1"/>
  <printOptions horizontalCentered="1"/>
  <pageMargins left="0.11811023622047245" right="0.11811023622047245" top="0.19685039370078741" bottom="0.19685039370078741"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CBE03-465D-4F68-A583-08AB6C9B6E4E}">
  <sheetPr>
    <tabColor theme="3" tint="-0.249977111117893"/>
  </sheetPr>
  <dimension ref="A1:R28"/>
  <sheetViews>
    <sheetView showGridLines="0" showZeros="0" view="pageBreakPreview" zoomScaleNormal="75" zoomScaleSheetLayoutView="100" workbookViewId="0">
      <selection activeCell="D3" sqref="D3:G3"/>
    </sheetView>
  </sheetViews>
  <sheetFormatPr defaultRowHeight="27" customHeight="1" x14ac:dyDescent="0.15"/>
  <cols>
    <col min="1" max="1" width="7.5" style="31" customWidth="1"/>
    <col min="2" max="3" width="1.5" style="66" customWidth="1"/>
    <col min="4" max="4" width="13.75" style="32" customWidth="1"/>
    <col min="5" max="5" width="13.375" style="32" customWidth="1"/>
    <col min="6" max="6" width="8.25" style="33" customWidth="1"/>
    <col min="7" max="7" width="4.25" style="34" customWidth="1"/>
    <col min="8" max="8" width="8.5" style="67" customWidth="1"/>
    <col min="9" max="9" width="15.125" style="68" customWidth="1"/>
    <col min="10" max="10" width="8.75" style="69" customWidth="1"/>
    <col min="11" max="11" width="4.25" style="32" customWidth="1"/>
    <col min="12" max="12" width="8.5" style="67" customWidth="1"/>
    <col min="13" max="13" width="17" style="70" customWidth="1"/>
    <col min="14" max="14" width="2.75" style="32" customWidth="1"/>
    <col min="15" max="15" width="19.5" style="39" customWidth="1"/>
    <col min="16" max="18" width="9" style="11" hidden="1" customWidth="1"/>
    <col min="19" max="16384" width="9" style="11"/>
  </cols>
  <sheetData>
    <row r="1" spans="1:18" ht="18.75" customHeight="1" x14ac:dyDescent="0.2">
      <c r="A1" s="6"/>
      <c r="B1" s="6"/>
      <c r="C1" s="6"/>
      <c r="D1" s="6"/>
      <c r="E1" s="6"/>
      <c r="F1" s="7"/>
      <c r="G1" s="8"/>
      <c r="H1" s="8"/>
      <c r="I1" s="8"/>
      <c r="J1" s="8"/>
      <c r="K1" s="9"/>
      <c r="L1" s="9"/>
      <c r="M1" s="10"/>
      <c r="N1" s="11"/>
      <c r="O1" s="11"/>
    </row>
    <row r="2" spans="1:18" ht="20.45" customHeight="1" x14ac:dyDescent="0.15">
      <c r="A2" s="153" t="s">
        <v>8</v>
      </c>
      <c r="B2" s="154"/>
      <c r="C2" s="155"/>
      <c r="D2" s="156"/>
      <c r="E2" s="157"/>
      <c r="F2" s="157"/>
      <c r="G2" s="158"/>
      <c r="H2" s="12"/>
      <c r="I2" s="159" t="s">
        <v>9</v>
      </c>
      <c r="J2" s="159"/>
      <c r="K2" s="11"/>
      <c r="L2" s="13"/>
      <c r="M2" s="14"/>
      <c r="N2" s="11"/>
      <c r="O2" s="11"/>
    </row>
    <row r="3" spans="1:18" ht="20.45" customHeight="1" x14ac:dyDescent="0.15">
      <c r="A3" s="160" t="s">
        <v>10</v>
      </c>
      <c r="B3" s="161"/>
      <c r="C3" s="162"/>
      <c r="D3" s="163"/>
      <c r="E3" s="164"/>
      <c r="F3" s="164"/>
      <c r="G3" s="165"/>
      <c r="H3" s="166" t="s">
        <v>11</v>
      </c>
      <c r="I3" s="166"/>
      <c r="J3" s="166"/>
      <c r="K3" s="11"/>
      <c r="L3" s="13"/>
      <c r="M3" s="14"/>
      <c r="N3" s="11"/>
      <c r="O3" s="11"/>
    </row>
    <row r="4" spans="1:18" ht="20.45" customHeight="1" x14ac:dyDescent="0.15">
      <c r="A4" s="167" t="s">
        <v>12</v>
      </c>
      <c r="B4" s="168"/>
      <c r="C4" s="169"/>
      <c r="D4" s="15"/>
      <c r="E4" s="16" t="s">
        <v>13</v>
      </c>
      <c r="F4" s="170"/>
      <c r="G4" s="171"/>
      <c r="H4" s="17"/>
      <c r="I4" s="18" t="s">
        <v>14</v>
      </c>
      <c r="J4" s="17"/>
      <c r="K4" s="11"/>
      <c r="L4" s="19"/>
      <c r="M4" s="10"/>
      <c r="N4" s="11"/>
      <c r="O4" s="11"/>
    </row>
    <row r="5" spans="1:18" ht="20.45" customHeight="1" x14ac:dyDescent="0.2">
      <c r="A5" s="147" t="s">
        <v>15</v>
      </c>
      <c r="B5" s="148"/>
      <c r="C5" s="149"/>
      <c r="D5" s="172"/>
      <c r="E5" s="173"/>
      <c r="F5" s="173"/>
      <c r="G5" s="174"/>
      <c r="H5" s="17"/>
      <c r="I5" s="175"/>
      <c r="J5" s="175"/>
      <c r="K5" s="11"/>
      <c r="L5" s="19"/>
      <c r="M5" s="10"/>
      <c r="N5" s="11"/>
      <c r="O5" s="11"/>
      <c r="R5" s="11" t="b">
        <v>0</v>
      </c>
    </row>
    <row r="6" spans="1:18" ht="20.45" customHeight="1" x14ac:dyDescent="0.2">
      <c r="A6" s="147" t="s">
        <v>16</v>
      </c>
      <c r="B6" s="148"/>
      <c r="C6" s="149"/>
      <c r="D6" s="150" t="s">
        <v>17</v>
      </c>
      <c r="E6" s="151"/>
      <c r="F6" s="20" t="s">
        <v>18</v>
      </c>
      <c r="G6" s="21"/>
      <c r="H6" s="22" t="s">
        <v>19</v>
      </c>
      <c r="I6" s="152">
        <v>0</v>
      </c>
      <c r="J6" s="152"/>
      <c r="K6" s="11"/>
      <c r="L6" s="19"/>
      <c r="M6" s="10"/>
      <c r="N6" s="11"/>
      <c r="O6" s="11"/>
    </row>
    <row r="7" spans="1:18" ht="20.45" customHeight="1" x14ac:dyDescent="0.15">
      <c r="A7" s="147" t="s">
        <v>20</v>
      </c>
      <c r="B7" s="148"/>
      <c r="C7" s="149"/>
      <c r="D7" s="172"/>
      <c r="E7" s="173"/>
      <c r="F7" s="173"/>
      <c r="G7" s="174"/>
      <c r="H7" s="11"/>
      <c r="I7" s="176" t="s">
        <v>21</v>
      </c>
      <c r="J7" s="176"/>
      <c r="K7" s="11"/>
      <c r="L7" s="19"/>
      <c r="M7" s="10"/>
      <c r="N7" s="11"/>
      <c r="O7" s="11"/>
    </row>
    <row r="8" spans="1:18" ht="20.45" customHeight="1" x14ac:dyDescent="0.2">
      <c r="A8" s="160" t="s">
        <v>22</v>
      </c>
      <c r="B8" s="161"/>
      <c r="C8" s="162"/>
      <c r="D8" s="177"/>
      <c r="E8" s="178"/>
      <c r="F8" s="178"/>
      <c r="G8" s="179"/>
      <c r="H8" s="22" t="s">
        <v>19</v>
      </c>
      <c r="I8" s="152">
        <v>0</v>
      </c>
      <c r="J8" s="152"/>
      <c r="K8" s="11"/>
      <c r="L8" s="19"/>
      <c r="M8" s="10"/>
      <c r="N8" s="11"/>
      <c r="O8" s="11"/>
    </row>
    <row r="9" spans="1:18" ht="6.75" customHeight="1" x14ac:dyDescent="0.15">
      <c r="A9" s="5"/>
      <c r="B9" s="5"/>
      <c r="C9" s="5"/>
      <c r="D9" s="11"/>
      <c r="E9" s="11"/>
      <c r="F9" s="23"/>
      <c r="G9" s="24"/>
      <c r="H9" s="25"/>
      <c r="I9" s="26"/>
      <c r="J9" s="23"/>
      <c r="K9" s="11"/>
      <c r="L9" s="19"/>
      <c r="M9" s="10"/>
      <c r="N9" s="11"/>
      <c r="O9" s="11"/>
    </row>
    <row r="10" spans="1:18" ht="13.7" customHeight="1" x14ac:dyDescent="0.15">
      <c r="A10" s="180" t="s">
        <v>23</v>
      </c>
      <c r="B10" s="182" t="s">
        <v>24</v>
      </c>
      <c r="C10" s="183"/>
      <c r="D10" s="183"/>
      <c r="E10" s="184"/>
      <c r="F10" s="188" t="s">
        <v>25</v>
      </c>
      <c r="G10" s="190" t="s">
        <v>26</v>
      </c>
      <c r="H10" s="192" t="s">
        <v>27</v>
      </c>
      <c r="I10" s="206" t="s">
        <v>28</v>
      </c>
      <c r="J10" s="196" t="s">
        <v>29</v>
      </c>
      <c r="K10" s="197"/>
      <c r="L10" s="197"/>
      <c r="M10" s="197"/>
      <c r="N10" s="197"/>
      <c r="O10" s="198"/>
    </row>
    <row r="11" spans="1:18" ht="13.7" customHeight="1" x14ac:dyDescent="0.15">
      <c r="A11" s="181"/>
      <c r="B11" s="185"/>
      <c r="C11" s="186"/>
      <c r="D11" s="186"/>
      <c r="E11" s="187"/>
      <c r="F11" s="189"/>
      <c r="G11" s="191"/>
      <c r="H11" s="193"/>
      <c r="I11" s="207"/>
      <c r="J11" s="28" t="s">
        <v>25</v>
      </c>
      <c r="K11" s="29" t="s">
        <v>26</v>
      </c>
      <c r="L11" s="27" t="s">
        <v>27</v>
      </c>
      <c r="M11" s="30" t="s">
        <v>28</v>
      </c>
      <c r="N11" s="199" t="s">
        <v>30</v>
      </c>
      <c r="O11" s="200"/>
    </row>
    <row r="12" spans="1:18" ht="25.9" customHeight="1" x14ac:dyDescent="0.15">
      <c r="B12" s="201"/>
      <c r="C12" s="202"/>
      <c r="D12" s="203"/>
      <c r="H12" s="35"/>
      <c r="I12" s="36">
        <f t="shared" ref="I12:I24" si="0">F12*H12</f>
        <v>0</v>
      </c>
      <c r="J12" s="37"/>
      <c r="L12" s="35"/>
      <c r="M12" s="38">
        <f t="shared" ref="M12:M24" si="1">J12*L12</f>
        <v>0</v>
      </c>
      <c r="N12" s="204"/>
      <c r="O12" s="205"/>
    </row>
    <row r="13" spans="1:18" ht="25.9" customHeight="1" x14ac:dyDescent="0.15">
      <c r="B13" s="40"/>
      <c r="C13" s="201"/>
      <c r="D13" s="203"/>
      <c r="H13" s="35"/>
      <c r="I13" s="36">
        <f t="shared" si="0"/>
        <v>0</v>
      </c>
      <c r="J13" s="37"/>
      <c r="L13" s="35"/>
      <c r="M13" s="38">
        <f t="shared" si="1"/>
        <v>0</v>
      </c>
      <c r="N13" s="194"/>
      <c r="O13" s="195"/>
    </row>
    <row r="14" spans="1:18" ht="25.9" customHeight="1" x14ac:dyDescent="0.15">
      <c r="B14" s="40"/>
      <c r="C14" s="40"/>
      <c r="H14" s="35"/>
      <c r="I14" s="36">
        <f t="shared" si="0"/>
        <v>0</v>
      </c>
      <c r="J14" s="37"/>
      <c r="L14" s="35"/>
      <c r="M14" s="38">
        <f t="shared" si="1"/>
        <v>0</v>
      </c>
      <c r="N14" s="194"/>
      <c r="O14" s="195"/>
    </row>
    <row r="15" spans="1:18" ht="25.9" customHeight="1" x14ac:dyDescent="0.15">
      <c r="B15" s="40"/>
      <c r="C15" s="40"/>
      <c r="H15" s="35"/>
      <c r="I15" s="36">
        <f t="shared" si="0"/>
        <v>0</v>
      </c>
      <c r="J15" s="37"/>
      <c r="L15" s="35"/>
      <c r="M15" s="38">
        <f t="shared" si="1"/>
        <v>0</v>
      </c>
      <c r="N15" s="194"/>
      <c r="O15" s="195"/>
    </row>
    <row r="16" spans="1:18" ht="25.9" customHeight="1" x14ac:dyDescent="0.15">
      <c r="B16" s="40"/>
      <c r="C16" s="40"/>
      <c r="H16" s="35"/>
      <c r="I16" s="36">
        <f t="shared" si="0"/>
        <v>0</v>
      </c>
      <c r="J16" s="37"/>
      <c r="L16" s="35"/>
      <c r="M16" s="38">
        <f t="shared" si="1"/>
        <v>0</v>
      </c>
      <c r="N16" s="204"/>
      <c r="O16" s="205"/>
    </row>
    <row r="17" spans="1:17" ht="25.9" customHeight="1" x14ac:dyDescent="0.15">
      <c r="B17" s="40"/>
      <c r="C17" s="40"/>
      <c r="H17" s="35"/>
      <c r="I17" s="36">
        <f t="shared" si="0"/>
        <v>0</v>
      </c>
      <c r="J17" s="37"/>
      <c r="L17" s="35"/>
      <c r="M17" s="38">
        <f t="shared" si="1"/>
        <v>0</v>
      </c>
      <c r="N17" s="204"/>
      <c r="O17" s="205"/>
    </row>
    <row r="18" spans="1:17" ht="25.9" customHeight="1" x14ac:dyDescent="0.15">
      <c r="B18" s="40"/>
      <c r="C18" s="40"/>
      <c r="H18" s="35"/>
      <c r="I18" s="36">
        <f t="shared" si="0"/>
        <v>0</v>
      </c>
      <c r="J18" s="37"/>
      <c r="L18" s="35"/>
      <c r="M18" s="38">
        <f t="shared" si="1"/>
        <v>0</v>
      </c>
      <c r="N18" s="204"/>
      <c r="O18" s="205"/>
    </row>
    <row r="19" spans="1:17" ht="25.9" customHeight="1" x14ac:dyDescent="0.15">
      <c r="B19" s="40"/>
      <c r="C19" s="40"/>
      <c r="H19" s="35"/>
      <c r="I19" s="36">
        <f t="shared" si="0"/>
        <v>0</v>
      </c>
      <c r="J19" s="37"/>
      <c r="L19" s="35"/>
      <c r="M19" s="38">
        <f t="shared" si="1"/>
        <v>0</v>
      </c>
      <c r="N19" s="41"/>
      <c r="O19" s="42"/>
    </row>
    <row r="20" spans="1:17" ht="25.9" customHeight="1" x14ac:dyDescent="0.15">
      <c r="B20" s="40"/>
      <c r="C20" s="40"/>
      <c r="H20" s="35"/>
      <c r="I20" s="36">
        <f t="shared" si="0"/>
        <v>0</v>
      </c>
      <c r="J20" s="37"/>
      <c r="L20" s="35"/>
      <c r="M20" s="38">
        <f t="shared" si="1"/>
        <v>0</v>
      </c>
      <c r="N20" s="194"/>
      <c r="O20" s="195"/>
    </row>
    <row r="21" spans="1:17" ht="25.9" customHeight="1" x14ac:dyDescent="0.15">
      <c r="B21" s="40"/>
      <c r="C21" s="40"/>
      <c r="H21" s="35"/>
      <c r="I21" s="36">
        <f t="shared" si="0"/>
        <v>0</v>
      </c>
      <c r="J21" s="37"/>
      <c r="L21" s="35"/>
      <c r="M21" s="38">
        <f t="shared" si="1"/>
        <v>0</v>
      </c>
      <c r="N21" s="204"/>
      <c r="O21" s="205"/>
    </row>
    <row r="22" spans="1:17" ht="25.9" customHeight="1" x14ac:dyDescent="0.15">
      <c r="B22" s="40"/>
      <c r="C22" s="40"/>
      <c r="H22" s="35"/>
      <c r="I22" s="36">
        <f t="shared" si="0"/>
        <v>0</v>
      </c>
      <c r="J22" s="37"/>
      <c r="L22" s="35"/>
      <c r="M22" s="38">
        <f t="shared" si="1"/>
        <v>0</v>
      </c>
      <c r="N22" s="204"/>
      <c r="O22" s="205"/>
    </row>
    <row r="23" spans="1:17" ht="25.9" customHeight="1" x14ac:dyDescent="0.15">
      <c r="B23" s="40"/>
      <c r="C23" s="40"/>
      <c r="H23" s="35"/>
      <c r="I23" s="36">
        <f t="shared" si="0"/>
        <v>0</v>
      </c>
      <c r="J23" s="37"/>
      <c r="L23" s="35"/>
      <c r="M23" s="38">
        <f t="shared" si="1"/>
        <v>0</v>
      </c>
      <c r="N23" s="204"/>
      <c r="O23" s="205"/>
    </row>
    <row r="24" spans="1:17" ht="25.9" customHeight="1" x14ac:dyDescent="0.15">
      <c r="A24" s="43"/>
      <c r="B24" s="44"/>
      <c r="C24" s="44"/>
      <c r="D24" s="45"/>
      <c r="E24" s="46"/>
      <c r="F24" s="47"/>
      <c r="G24" s="48"/>
      <c r="H24" s="49"/>
      <c r="I24" s="50">
        <f t="shared" si="0"/>
        <v>0</v>
      </c>
      <c r="J24" s="51"/>
      <c r="K24" s="46"/>
      <c r="L24" s="49"/>
      <c r="M24" s="52">
        <f t="shared" si="1"/>
        <v>0</v>
      </c>
      <c r="N24" s="208"/>
      <c r="O24" s="209"/>
    </row>
    <row r="25" spans="1:17" ht="16.7" customHeight="1" x14ac:dyDescent="0.15">
      <c r="A25" s="210" t="s">
        <v>31</v>
      </c>
      <c r="B25" s="211"/>
      <c r="C25" s="211"/>
      <c r="D25" s="211"/>
      <c r="E25" s="212"/>
      <c r="F25" s="216"/>
      <c r="G25" s="218"/>
      <c r="H25" s="220"/>
      <c r="I25" s="222"/>
      <c r="J25" s="224" t="s">
        <v>32</v>
      </c>
      <c r="K25" s="225"/>
      <c r="L25" s="226"/>
      <c r="M25" s="222"/>
      <c r="N25" s="230" t="s">
        <v>33</v>
      </c>
      <c r="O25" s="54"/>
    </row>
    <row r="26" spans="1:17" ht="9.1999999999999993" customHeight="1" x14ac:dyDescent="0.15">
      <c r="A26" s="213"/>
      <c r="B26" s="214"/>
      <c r="C26" s="214"/>
      <c r="D26" s="214"/>
      <c r="E26" s="215"/>
      <c r="F26" s="217"/>
      <c r="G26" s="219"/>
      <c r="H26" s="221"/>
      <c r="I26" s="223"/>
      <c r="J26" s="227"/>
      <c r="K26" s="228"/>
      <c r="L26" s="229"/>
      <c r="M26" s="223"/>
      <c r="N26" s="231"/>
      <c r="O26" s="233"/>
    </row>
    <row r="27" spans="1:17" ht="9.1999999999999993" customHeight="1" x14ac:dyDescent="0.15">
      <c r="A27" s="53"/>
      <c r="B27" s="53"/>
      <c r="C27" s="53"/>
      <c r="D27" s="53"/>
      <c r="E27" s="53"/>
      <c r="F27" s="55"/>
      <c r="G27" s="56"/>
      <c r="H27" s="57"/>
      <c r="I27" s="58"/>
      <c r="J27" s="224" t="s">
        <v>34</v>
      </c>
      <c r="K27" s="225"/>
      <c r="L27" s="226"/>
      <c r="M27" s="222">
        <f>M25</f>
        <v>0</v>
      </c>
      <c r="N27" s="231"/>
      <c r="O27" s="234"/>
    </row>
    <row r="28" spans="1:17" ht="17.850000000000001" customHeight="1" x14ac:dyDescent="0.15">
      <c r="A28" s="59" t="s">
        <v>35</v>
      </c>
      <c r="B28" s="59"/>
      <c r="C28" s="59"/>
      <c r="D28" s="60"/>
      <c r="E28" s="11"/>
      <c r="F28" s="61"/>
      <c r="G28" s="62"/>
      <c r="H28" s="19"/>
      <c r="I28" s="63">
        <f>F28*H28</f>
        <v>0</v>
      </c>
      <c r="J28" s="227"/>
      <c r="K28" s="228"/>
      <c r="L28" s="229"/>
      <c r="M28" s="223"/>
      <c r="N28" s="232"/>
      <c r="O28" s="64"/>
      <c r="P28" s="65" t="str">
        <f>IF(M27=0,"",INT((M27/1.05)*0.05))</f>
        <v/>
      </c>
      <c r="Q28" s="13" t="str">
        <f>IF(M27=0,"",M27-P28)</f>
        <v/>
      </c>
    </row>
  </sheetData>
  <customSheetViews>
    <customSheetView guid="{F22F3FC1-D73D-4C07-BA1C-1F5A806A5C05}" showPageBreaks="1" showGridLines="0" zeroValues="0" printArea="1" hiddenColumns="1" view="pageBreakPreview">
      <selection activeCell="D3" sqref="D3:G3"/>
      <pageMargins left="0" right="0" top="0.51181102362204722" bottom="0.23622047244094491" header="0.43307086614173229" footer="7.874015748031496E-2"/>
      <printOptions horizontalCentered="1" verticalCentered="1"/>
      <pageSetup paperSize="9" orientation="landscape" r:id="rId1"/>
      <headerFooter alignWithMargins="0"/>
    </customSheetView>
    <customSheetView guid="{62344BE1-82F9-405E-A81B-856ED2D93008}" showPageBreaks="1" showGridLines="0" zeroValues="0" printArea="1" hiddenColumns="1" view="pageBreakPreview">
      <selection activeCell="D3" sqref="D3:G3"/>
      <pageMargins left="0" right="0" top="0.51181102362204722" bottom="0.23622047244094491" header="0.43307086614173229" footer="7.874015748031496E-2"/>
      <printOptions horizontalCentered="1" verticalCentered="1"/>
      <pageSetup paperSize="9" orientation="landscape" r:id="rId2"/>
      <headerFooter alignWithMargins="0"/>
    </customSheetView>
    <customSheetView guid="{EE71A3A6-EBCA-4EE9-894C-4D5A64CA72DB}" showPageBreaks="1" showGridLines="0" zeroValues="0" printArea="1" hiddenColumns="1" view="pageBreakPreview">
      <selection activeCell="D3" sqref="D3:G3"/>
      <pageMargins left="0" right="0" top="0.51181102362204722" bottom="0.23622047244094491" header="0.43307086614173229" footer="7.874015748031496E-2"/>
      <printOptions horizontalCentered="1" verticalCentered="1"/>
      <pageSetup paperSize="9" orientation="landscape" r:id="rId3"/>
      <headerFooter alignWithMargins="0"/>
    </customSheetView>
    <customSheetView guid="{0D8FE7FC-1643-464F-A095-B9980A853180}" showPageBreaks="1" showGridLines="0" zeroValues="0" printArea="1" hiddenColumns="1" view="pageBreakPreview">
      <selection activeCell="D3" sqref="D3:G3"/>
      <pageMargins left="0" right="0" top="0.51181102362204722" bottom="0.23622047244094491" header="0.43307086614173229" footer="7.874015748031496E-2"/>
      <printOptions horizontalCentered="1" verticalCentered="1"/>
      <pageSetup paperSize="9" orientation="landscape" r:id="rId4"/>
      <headerFooter alignWithMargins="0"/>
    </customSheetView>
  </customSheetViews>
  <mergeCells count="53">
    <mergeCell ref="N21:O21"/>
    <mergeCell ref="N22:O22"/>
    <mergeCell ref="N23:O23"/>
    <mergeCell ref="N24:O24"/>
    <mergeCell ref="A25:E26"/>
    <mergeCell ref="F25:F26"/>
    <mergeCell ref="G25:G26"/>
    <mergeCell ref="H25:H26"/>
    <mergeCell ref="I25:I26"/>
    <mergeCell ref="J25:L26"/>
    <mergeCell ref="M25:M26"/>
    <mergeCell ref="N25:N28"/>
    <mergeCell ref="O26:O27"/>
    <mergeCell ref="J27:L28"/>
    <mergeCell ref="M27:M28"/>
    <mergeCell ref="N20:O20"/>
    <mergeCell ref="J10:O10"/>
    <mergeCell ref="N11:O11"/>
    <mergeCell ref="B12:D12"/>
    <mergeCell ref="N12:O12"/>
    <mergeCell ref="C13:D13"/>
    <mergeCell ref="N13:O13"/>
    <mergeCell ref="I10:I11"/>
    <mergeCell ref="N14:O14"/>
    <mergeCell ref="N15:O15"/>
    <mergeCell ref="N16:O16"/>
    <mergeCell ref="N17:O17"/>
    <mergeCell ref="N18:O18"/>
    <mergeCell ref="A10:A11"/>
    <mergeCell ref="B10:E11"/>
    <mergeCell ref="F10:F11"/>
    <mergeCell ref="G10:G11"/>
    <mergeCell ref="H10:H11"/>
    <mergeCell ref="A7:C7"/>
    <mergeCell ref="D7:G7"/>
    <mergeCell ref="I7:J7"/>
    <mergeCell ref="A8:C8"/>
    <mergeCell ref="D8:G8"/>
    <mergeCell ref="I8:J8"/>
    <mergeCell ref="A6:C6"/>
    <mergeCell ref="D6:E6"/>
    <mergeCell ref="I6:J6"/>
    <mergeCell ref="A2:C2"/>
    <mergeCell ref="D2:G2"/>
    <mergeCell ref="I2:J2"/>
    <mergeCell ref="A3:C3"/>
    <mergeCell ref="D3:G3"/>
    <mergeCell ref="H3:J3"/>
    <mergeCell ref="A4:C4"/>
    <mergeCell ref="F4:G4"/>
    <mergeCell ref="A5:C5"/>
    <mergeCell ref="D5:G5"/>
    <mergeCell ref="I5:J5"/>
  </mergeCells>
  <phoneticPr fontId="1"/>
  <printOptions horizontalCentered="1" verticalCentered="1"/>
  <pageMargins left="0" right="0" top="0.51181102362204722" bottom="0.23622047244094491" header="0.43307086614173229" footer="7.874015748031496E-2"/>
  <pageSetup paperSize="9" orientation="landscape" r:id="rId5"/>
  <headerFooter alignWithMargins="0"/>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60E70-C9FF-4EDC-8C41-59BBD8BB7EAD}">
  <sheetPr>
    <tabColor rgb="FF0070C0"/>
  </sheetPr>
  <dimension ref="D1:EC77"/>
  <sheetViews>
    <sheetView showGridLines="0" showRowColHeaders="0" view="pageBreakPreview" zoomScale="85" zoomScaleNormal="100" zoomScaleSheetLayoutView="85" workbookViewId="0">
      <selection activeCell="D44" sqref="D44:M46"/>
    </sheetView>
  </sheetViews>
  <sheetFormatPr defaultColWidth="1.25" defaultRowHeight="7.5" customHeight="1" x14ac:dyDescent="0.15"/>
  <cols>
    <col min="1" max="1" width="1.25" style="88" customWidth="1"/>
    <col min="2" max="16384" width="1.25" style="88"/>
  </cols>
  <sheetData>
    <row r="1" spans="4:106" ht="7.5" customHeight="1" x14ac:dyDescent="0.15">
      <c r="CS1" s="236" t="s">
        <v>128</v>
      </c>
      <c r="CT1" s="236"/>
      <c r="CU1" s="236"/>
      <c r="CV1" s="236"/>
      <c r="CW1" s="236"/>
      <c r="CX1" s="236"/>
      <c r="CY1" s="236"/>
      <c r="CZ1" s="236"/>
      <c r="DA1" s="236"/>
      <c r="DB1" s="236"/>
    </row>
    <row r="2" spans="4:106" ht="7.5" customHeight="1" x14ac:dyDescent="0.15">
      <c r="CS2" s="236"/>
      <c r="CT2" s="236"/>
      <c r="CU2" s="236"/>
      <c r="CV2" s="236"/>
      <c r="CW2" s="236"/>
      <c r="CX2" s="236"/>
      <c r="CY2" s="236"/>
      <c r="CZ2" s="236"/>
      <c r="DA2" s="236"/>
      <c r="DB2" s="236"/>
    </row>
    <row r="7" spans="4:106" ht="7.5" customHeight="1" x14ac:dyDescent="0.15">
      <c r="AO7" s="367" t="s">
        <v>41</v>
      </c>
      <c r="AP7" s="367"/>
      <c r="AQ7" s="367"/>
      <c r="AR7" s="367"/>
      <c r="AS7" s="367"/>
      <c r="AT7" s="367"/>
      <c r="AU7" s="367"/>
      <c r="AV7" s="367"/>
      <c r="AW7" s="367"/>
      <c r="AX7" s="367"/>
      <c r="AY7" s="367"/>
      <c r="AZ7" s="367"/>
      <c r="BA7" s="367"/>
      <c r="BB7" s="367"/>
      <c r="BC7" s="367"/>
      <c r="BD7" s="367"/>
      <c r="BE7" s="367"/>
      <c r="BF7" s="367"/>
      <c r="BG7" s="367"/>
      <c r="BH7" s="367"/>
      <c r="BI7" s="367"/>
      <c r="BJ7" s="367"/>
      <c r="BK7" s="367"/>
      <c r="BL7" s="367"/>
      <c r="BM7" s="367"/>
      <c r="BZ7" s="369"/>
      <c r="CA7" s="370"/>
      <c r="CB7" s="370"/>
      <c r="CC7" s="370"/>
      <c r="CD7" s="370"/>
      <c r="CE7" s="370"/>
      <c r="CF7" s="370"/>
      <c r="CG7" s="370"/>
      <c r="CH7" s="370"/>
      <c r="CI7" s="351" t="s">
        <v>70</v>
      </c>
      <c r="CJ7" s="351"/>
      <c r="CK7" s="351"/>
      <c r="CL7" s="370"/>
      <c r="CM7" s="370"/>
      <c r="CN7" s="370"/>
      <c r="CO7" s="370"/>
      <c r="CP7" s="351" t="s">
        <v>42</v>
      </c>
      <c r="CQ7" s="351"/>
      <c r="CR7" s="351"/>
      <c r="CS7" s="370" t="str">
        <f>IFERROR(DAY(EOMONTH(BZ7&amp;"/"&amp;CL7&amp;"/1",0)),"")</f>
        <v/>
      </c>
      <c r="CT7" s="370"/>
      <c r="CU7" s="370"/>
      <c r="CV7" s="370"/>
      <c r="CW7" s="351" t="s">
        <v>43</v>
      </c>
      <c r="CX7" s="351"/>
      <c r="CY7" s="352"/>
    </row>
    <row r="8" spans="4:106" ht="7.5" customHeight="1" x14ac:dyDescent="0.15">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Z8" s="371"/>
      <c r="CA8" s="341"/>
      <c r="CB8" s="341"/>
      <c r="CC8" s="341"/>
      <c r="CD8" s="341"/>
      <c r="CE8" s="341"/>
      <c r="CF8" s="341"/>
      <c r="CG8" s="341"/>
      <c r="CH8" s="341"/>
      <c r="CI8" s="353"/>
      <c r="CJ8" s="353"/>
      <c r="CK8" s="353"/>
      <c r="CL8" s="341"/>
      <c r="CM8" s="341"/>
      <c r="CN8" s="341"/>
      <c r="CO8" s="341"/>
      <c r="CP8" s="353"/>
      <c r="CQ8" s="353"/>
      <c r="CR8" s="353"/>
      <c r="CS8" s="341"/>
      <c r="CT8" s="341"/>
      <c r="CU8" s="341"/>
      <c r="CV8" s="341"/>
      <c r="CW8" s="353"/>
      <c r="CX8" s="353"/>
      <c r="CY8" s="354"/>
    </row>
    <row r="9" spans="4:106" ht="7.5" customHeight="1" x14ac:dyDescent="0.15">
      <c r="AO9" s="368"/>
      <c r="AP9" s="368"/>
      <c r="AQ9" s="368"/>
      <c r="AR9" s="368"/>
      <c r="AS9" s="368"/>
      <c r="AT9" s="368"/>
      <c r="AU9" s="368"/>
      <c r="AV9" s="368"/>
      <c r="AW9" s="368"/>
      <c r="AX9" s="368"/>
      <c r="AY9" s="368"/>
      <c r="AZ9" s="368"/>
      <c r="BA9" s="368"/>
      <c r="BB9" s="368"/>
      <c r="BC9" s="368"/>
      <c r="BD9" s="368"/>
      <c r="BE9" s="368"/>
      <c r="BF9" s="368"/>
      <c r="BG9" s="368"/>
      <c r="BH9" s="368"/>
      <c r="BI9" s="368"/>
      <c r="BJ9" s="368"/>
      <c r="BK9" s="368"/>
      <c r="BL9" s="368"/>
      <c r="BM9" s="368"/>
      <c r="BZ9" s="372"/>
      <c r="CA9" s="373"/>
      <c r="CB9" s="373"/>
      <c r="CC9" s="373"/>
      <c r="CD9" s="373"/>
      <c r="CE9" s="373"/>
      <c r="CF9" s="373"/>
      <c r="CG9" s="373"/>
      <c r="CH9" s="373"/>
      <c r="CI9" s="355"/>
      <c r="CJ9" s="355"/>
      <c r="CK9" s="355"/>
      <c r="CL9" s="373"/>
      <c r="CM9" s="373"/>
      <c r="CN9" s="373"/>
      <c r="CO9" s="373"/>
      <c r="CP9" s="355"/>
      <c r="CQ9" s="355"/>
      <c r="CR9" s="355"/>
      <c r="CS9" s="373"/>
      <c r="CT9" s="373"/>
      <c r="CU9" s="373"/>
      <c r="CV9" s="373"/>
      <c r="CW9" s="355"/>
      <c r="CX9" s="355"/>
      <c r="CY9" s="356"/>
    </row>
    <row r="10" spans="4:106" ht="7.5" customHeight="1" x14ac:dyDescent="0.15">
      <c r="D10" s="357" t="s">
        <v>44</v>
      </c>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row>
    <row r="11" spans="4:106" ht="7.5" customHeight="1" x14ac:dyDescent="0.15">
      <c r="D11" s="357"/>
      <c r="E11" s="357"/>
      <c r="F11" s="357"/>
      <c r="G11" s="357"/>
      <c r="H11" s="357"/>
      <c r="I11" s="357"/>
      <c r="J11" s="357"/>
      <c r="K11" s="357"/>
      <c r="L11" s="357"/>
      <c r="M11" s="357"/>
      <c r="N11" s="357"/>
      <c r="O11" s="357"/>
      <c r="P11" s="357"/>
      <c r="Q11" s="357"/>
      <c r="R11" s="357"/>
      <c r="S11" s="357"/>
      <c r="T11" s="357"/>
      <c r="U11" s="357"/>
      <c r="V11" s="357"/>
      <c r="W11" s="357"/>
      <c r="X11" s="357"/>
      <c r="Y11" s="357"/>
      <c r="Z11" s="357"/>
      <c r="AA11" s="357"/>
      <c r="AB11" s="357"/>
      <c r="AC11" s="357"/>
      <c r="AD11" s="357"/>
      <c r="AE11" s="357"/>
      <c r="AF11" s="357"/>
      <c r="AG11" s="357"/>
      <c r="AH11" s="357"/>
      <c r="AI11" s="357"/>
    </row>
    <row r="12" spans="4:106" ht="7.5" customHeight="1" x14ac:dyDescent="0.15">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row>
    <row r="13" spans="4:106" ht="7.5" customHeight="1" x14ac:dyDescent="0.15">
      <c r="D13" s="359" t="s">
        <v>45</v>
      </c>
      <c r="E13" s="359"/>
      <c r="F13" s="359"/>
      <c r="G13" s="359"/>
      <c r="H13" s="359"/>
      <c r="I13" s="359"/>
      <c r="J13" s="359"/>
      <c r="K13" s="359"/>
      <c r="L13" s="359"/>
      <c r="M13" s="359"/>
      <c r="N13" s="359"/>
      <c r="O13" s="359"/>
      <c r="P13" s="359"/>
      <c r="Q13" s="359"/>
      <c r="R13" s="359"/>
      <c r="S13" s="359"/>
      <c r="T13" s="359"/>
      <c r="U13" s="359"/>
      <c r="V13" s="359"/>
      <c r="W13" s="359"/>
      <c r="X13" s="359"/>
      <c r="Y13" s="359"/>
      <c r="Z13" s="359"/>
      <c r="AA13" s="359"/>
      <c r="AB13" s="359"/>
      <c r="AC13" s="359"/>
      <c r="AD13" s="359"/>
      <c r="AE13" s="359"/>
      <c r="AF13" s="359"/>
      <c r="AG13" s="359"/>
      <c r="AH13" s="359"/>
      <c r="AI13" s="359"/>
      <c r="CD13" s="361" t="s">
        <v>46</v>
      </c>
      <c r="CE13" s="361"/>
      <c r="CF13" s="361"/>
      <c r="CG13" s="361"/>
      <c r="CH13" s="361"/>
      <c r="CI13" s="361"/>
      <c r="CJ13" s="361"/>
      <c r="CK13" s="361"/>
      <c r="CL13" s="361"/>
      <c r="CM13" s="361"/>
      <c r="CN13" s="364"/>
      <c r="CO13" s="364"/>
      <c r="CP13" s="364"/>
      <c r="CQ13" s="364"/>
      <c r="CR13" s="364"/>
      <c r="CS13" s="364"/>
      <c r="CT13" s="364"/>
      <c r="CU13" s="364"/>
      <c r="CV13" s="364"/>
      <c r="CW13" s="364"/>
      <c r="CX13" s="364"/>
      <c r="CY13" s="364"/>
    </row>
    <row r="14" spans="4:106" ht="7.5" customHeight="1" x14ac:dyDescent="0.15">
      <c r="D14" s="360"/>
      <c r="E14" s="360"/>
      <c r="F14" s="36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c r="AF14" s="360"/>
      <c r="AG14" s="360"/>
      <c r="AH14" s="360"/>
      <c r="AI14" s="360"/>
      <c r="CD14" s="362"/>
      <c r="CE14" s="362"/>
      <c r="CF14" s="362"/>
      <c r="CG14" s="362"/>
      <c r="CH14" s="362"/>
      <c r="CI14" s="362"/>
      <c r="CJ14" s="362"/>
      <c r="CK14" s="362"/>
      <c r="CL14" s="362"/>
      <c r="CM14" s="362"/>
      <c r="CN14" s="365"/>
      <c r="CO14" s="365"/>
      <c r="CP14" s="365"/>
      <c r="CQ14" s="365"/>
      <c r="CR14" s="365"/>
      <c r="CS14" s="365"/>
      <c r="CT14" s="365"/>
      <c r="CU14" s="365"/>
      <c r="CV14" s="365"/>
      <c r="CW14" s="365"/>
      <c r="CX14" s="365"/>
      <c r="CY14" s="365"/>
    </row>
    <row r="15" spans="4:106" ht="7.5" customHeight="1" x14ac:dyDescent="0.15">
      <c r="D15" s="360"/>
      <c r="E15" s="360"/>
      <c r="F15" s="360"/>
      <c r="G15" s="360"/>
      <c r="H15" s="360"/>
      <c r="I15" s="360"/>
      <c r="J15" s="360"/>
      <c r="K15" s="360"/>
      <c r="L15" s="360"/>
      <c r="M15" s="360"/>
      <c r="N15" s="360"/>
      <c r="O15" s="360"/>
      <c r="P15" s="360"/>
      <c r="Q15" s="360"/>
      <c r="R15" s="360"/>
      <c r="S15" s="360"/>
      <c r="T15" s="360"/>
      <c r="U15" s="360"/>
      <c r="V15" s="360"/>
      <c r="W15" s="360"/>
      <c r="X15" s="360"/>
      <c r="Y15" s="360"/>
      <c r="Z15" s="360"/>
      <c r="AA15" s="360"/>
      <c r="AB15" s="360"/>
      <c r="AC15" s="360"/>
      <c r="AD15" s="360"/>
      <c r="AE15" s="360"/>
      <c r="AF15" s="360"/>
      <c r="AG15" s="360"/>
      <c r="AH15" s="360"/>
      <c r="AI15" s="360"/>
      <c r="CD15" s="363"/>
      <c r="CE15" s="363"/>
      <c r="CF15" s="363"/>
      <c r="CG15" s="363"/>
      <c r="CH15" s="363"/>
      <c r="CI15" s="363"/>
      <c r="CJ15" s="363"/>
      <c r="CK15" s="363"/>
      <c r="CL15" s="363"/>
      <c r="CM15" s="363"/>
      <c r="CN15" s="366"/>
      <c r="CO15" s="366"/>
      <c r="CP15" s="366"/>
      <c r="CQ15" s="366"/>
      <c r="CR15" s="366"/>
      <c r="CS15" s="366"/>
      <c r="CT15" s="366"/>
      <c r="CU15" s="366"/>
      <c r="CV15" s="366"/>
      <c r="CW15" s="366"/>
      <c r="CX15" s="366"/>
      <c r="CY15" s="366"/>
    </row>
    <row r="16" spans="4:106" ht="7.5" customHeight="1" x14ac:dyDescent="0.15">
      <c r="D16" s="335" t="s">
        <v>47</v>
      </c>
      <c r="E16" s="335"/>
      <c r="F16" s="335"/>
      <c r="G16" s="335"/>
      <c r="H16" s="335"/>
      <c r="I16" s="335"/>
      <c r="J16" s="335"/>
      <c r="K16" s="335"/>
      <c r="L16" s="335"/>
      <c r="M16" s="335"/>
      <c r="N16" s="288"/>
      <c r="O16" s="288"/>
      <c r="P16" s="288"/>
      <c r="Q16" s="288"/>
      <c r="R16" s="288"/>
      <c r="S16" s="288"/>
      <c r="T16" s="288"/>
      <c r="U16" s="288"/>
      <c r="V16" s="288"/>
      <c r="W16" s="288"/>
      <c r="X16" s="288"/>
      <c r="Y16" s="288"/>
      <c r="Z16" s="288"/>
      <c r="AA16" s="288"/>
      <c r="AB16" s="374" t="s">
        <v>48</v>
      </c>
      <c r="AC16" s="374"/>
      <c r="AD16" s="288"/>
      <c r="AE16" s="288"/>
      <c r="AF16" s="288"/>
      <c r="AG16" s="288"/>
      <c r="AH16" s="288"/>
      <c r="AI16" s="288"/>
      <c r="BN16" s="320" t="s">
        <v>111</v>
      </c>
      <c r="BO16" s="320"/>
      <c r="BP16" s="320"/>
      <c r="BQ16" s="320"/>
      <c r="BR16" s="320"/>
      <c r="BS16" s="320"/>
      <c r="BT16" s="320"/>
      <c r="BU16" s="320"/>
      <c r="BV16" s="320"/>
      <c r="BW16" s="320"/>
      <c r="BX16" s="320"/>
      <c r="BY16" s="320"/>
      <c r="BZ16" s="320"/>
      <c r="CA16" s="320"/>
      <c r="CB16" s="320"/>
      <c r="CC16" s="320"/>
      <c r="CD16" s="320"/>
      <c r="CE16" s="320"/>
      <c r="CF16" s="320"/>
      <c r="CG16" s="320"/>
      <c r="CH16" s="320"/>
      <c r="CI16" s="320"/>
      <c r="CJ16" s="320"/>
      <c r="CK16" s="320"/>
      <c r="CL16" s="320"/>
      <c r="CM16" s="320"/>
      <c r="CN16" s="320"/>
      <c r="CO16" s="320"/>
      <c r="CP16" s="320"/>
      <c r="CQ16" s="320"/>
      <c r="CR16" s="320"/>
      <c r="CS16" s="320"/>
      <c r="CT16" s="320"/>
      <c r="CU16" s="320"/>
      <c r="CV16" s="320"/>
      <c r="CW16" s="321" t="s">
        <v>69</v>
      </c>
      <c r="CX16" s="321"/>
      <c r="CY16" s="321"/>
    </row>
    <row r="17" spans="4:103" ht="7.5" customHeight="1" x14ac:dyDescent="0.15">
      <c r="D17" s="336"/>
      <c r="E17" s="336"/>
      <c r="F17" s="336"/>
      <c r="G17" s="336"/>
      <c r="H17" s="336"/>
      <c r="I17" s="336"/>
      <c r="J17" s="336"/>
      <c r="K17" s="336"/>
      <c r="L17" s="336"/>
      <c r="M17" s="336"/>
      <c r="N17" s="289"/>
      <c r="O17" s="289"/>
      <c r="P17" s="289"/>
      <c r="Q17" s="289"/>
      <c r="R17" s="289"/>
      <c r="S17" s="289"/>
      <c r="T17" s="289"/>
      <c r="U17" s="289"/>
      <c r="V17" s="289"/>
      <c r="W17" s="289"/>
      <c r="X17" s="289"/>
      <c r="Y17" s="289"/>
      <c r="Z17" s="289"/>
      <c r="AA17" s="289"/>
      <c r="AB17" s="375"/>
      <c r="AC17" s="375"/>
      <c r="AD17" s="289"/>
      <c r="AE17" s="289"/>
      <c r="AF17" s="289"/>
      <c r="AG17" s="289"/>
      <c r="AH17" s="289"/>
      <c r="AI17" s="289"/>
      <c r="BN17" s="320"/>
      <c r="BO17" s="320"/>
      <c r="BP17" s="320"/>
      <c r="BQ17" s="320"/>
      <c r="BR17" s="320"/>
      <c r="BS17" s="320"/>
      <c r="BT17" s="320"/>
      <c r="BU17" s="320"/>
      <c r="BV17" s="320"/>
      <c r="BW17" s="320"/>
      <c r="BX17" s="320"/>
      <c r="BY17" s="320"/>
      <c r="BZ17" s="320"/>
      <c r="CA17" s="320"/>
      <c r="CB17" s="320"/>
      <c r="CC17" s="320"/>
      <c r="CD17" s="320"/>
      <c r="CE17" s="320"/>
      <c r="CF17" s="320"/>
      <c r="CG17" s="320"/>
      <c r="CH17" s="320"/>
      <c r="CI17" s="320"/>
      <c r="CJ17" s="320"/>
      <c r="CK17" s="320"/>
      <c r="CL17" s="320"/>
      <c r="CM17" s="320"/>
      <c r="CN17" s="320"/>
      <c r="CO17" s="320"/>
      <c r="CP17" s="320"/>
      <c r="CQ17" s="320"/>
      <c r="CR17" s="320"/>
      <c r="CS17" s="320"/>
      <c r="CT17" s="320"/>
      <c r="CU17" s="320"/>
      <c r="CV17" s="320"/>
      <c r="CW17" s="321"/>
      <c r="CX17" s="321"/>
      <c r="CY17" s="321"/>
    </row>
    <row r="18" spans="4:103" ht="7.5" customHeight="1" thickBot="1" x14ac:dyDescent="0.2">
      <c r="D18" s="265"/>
      <c r="E18" s="265"/>
      <c r="F18" s="265"/>
      <c r="G18" s="265"/>
      <c r="H18" s="265"/>
      <c r="I18" s="265"/>
      <c r="J18" s="265"/>
      <c r="K18" s="265"/>
      <c r="L18" s="265"/>
      <c r="M18" s="265"/>
      <c r="N18" s="290"/>
      <c r="O18" s="290"/>
      <c r="P18" s="290"/>
      <c r="Q18" s="290"/>
      <c r="R18" s="290"/>
      <c r="S18" s="290"/>
      <c r="T18" s="290"/>
      <c r="U18" s="290"/>
      <c r="V18" s="290"/>
      <c r="W18" s="290"/>
      <c r="X18" s="290"/>
      <c r="Y18" s="290"/>
      <c r="Z18" s="290"/>
      <c r="AA18" s="290"/>
      <c r="AB18" s="376"/>
      <c r="AC18" s="376"/>
      <c r="AD18" s="290"/>
      <c r="AE18" s="290"/>
      <c r="AF18" s="290"/>
      <c r="AG18" s="290"/>
      <c r="AH18" s="290"/>
      <c r="AI18" s="290"/>
      <c r="BN18" s="320"/>
      <c r="BO18" s="320"/>
      <c r="BP18" s="320"/>
      <c r="BQ18" s="320"/>
      <c r="BR18" s="320"/>
      <c r="BS18" s="320"/>
      <c r="BT18" s="320"/>
      <c r="BU18" s="320"/>
      <c r="BV18" s="320"/>
      <c r="BW18" s="320"/>
      <c r="BX18" s="320"/>
      <c r="BY18" s="320"/>
      <c r="BZ18" s="320"/>
      <c r="CA18" s="320"/>
      <c r="CB18" s="320"/>
      <c r="CC18" s="320"/>
      <c r="CD18" s="320"/>
      <c r="CE18" s="320"/>
      <c r="CF18" s="320"/>
      <c r="CG18" s="320"/>
      <c r="CH18" s="320"/>
      <c r="CI18" s="320"/>
      <c r="CJ18" s="320"/>
      <c r="CK18" s="320"/>
      <c r="CL18" s="320"/>
      <c r="CM18" s="320"/>
      <c r="CN18" s="320"/>
      <c r="CO18" s="320"/>
      <c r="CP18" s="320"/>
      <c r="CQ18" s="320"/>
      <c r="CR18" s="320"/>
      <c r="CS18" s="320"/>
      <c r="CT18" s="320"/>
      <c r="CU18" s="320"/>
      <c r="CV18" s="320"/>
      <c r="CW18" s="321"/>
      <c r="CX18" s="321"/>
      <c r="CY18" s="321"/>
    </row>
    <row r="19" spans="4:103" ht="7.5" customHeight="1" x14ac:dyDescent="0.15">
      <c r="BN19" s="322" t="s">
        <v>49</v>
      </c>
      <c r="BO19" s="323"/>
      <c r="BP19" s="323"/>
      <c r="BQ19" s="323"/>
      <c r="BR19" s="323"/>
      <c r="BS19" s="323"/>
      <c r="BT19" s="323"/>
      <c r="BU19" s="323"/>
      <c r="BV19" s="323"/>
      <c r="BW19" s="324"/>
      <c r="BX19" s="328" t="s">
        <v>50</v>
      </c>
      <c r="BY19" s="329"/>
      <c r="BZ19" s="332"/>
      <c r="CA19" s="332"/>
      <c r="CB19" s="332"/>
      <c r="CC19" s="332"/>
      <c r="CD19" s="332"/>
      <c r="CE19" s="332"/>
      <c r="CF19" s="332"/>
      <c r="CG19" s="332"/>
      <c r="CH19" s="332"/>
      <c r="CI19" s="332"/>
      <c r="CJ19" s="332"/>
      <c r="CK19" s="332"/>
      <c r="CL19" s="332"/>
      <c r="CM19" s="332"/>
      <c r="CN19" s="332"/>
      <c r="CO19" s="332"/>
      <c r="CP19" s="332"/>
      <c r="CQ19" s="332"/>
      <c r="CR19" s="332"/>
      <c r="CS19" s="332"/>
      <c r="CT19" s="332"/>
      <c r="CU19" s="332"/>
      <c r="CV19" s="332"/>
      <c r="CW19" s="332"/>
      <c r="CX19" s="332"/>
      <c r="CY19" s="333"/>
    </row>
    <row r="20" spans="4:103" ht="7.5" customHeight="1" x14ac:dyDescent="0.15">
      <c r="BN20" s="325"/>
      <c r="BO20" s="326"/>
      <c r="BP20" s="326"/>
      <c r="BQ20" s="326"/>
      <c r="BR20" s="326"/>
      <c r="BS20" s="326"/>
      <c r="BT20" s="326"/>
      <c r="BU20" s="326"/>
      <c r="BV20" s="326"/>
      <c r="BW20" s="327"/>
      <c r="BX20" s="330"/>
      <c r="BY20" s="331"/>
      <c r="BZ20" s="289"/>
      <c r="CA20" s="289"/>
      <c r="CB20" s="289"/>
      <c r="CC20" s="289"/>
      <c r="CD20" s="289"/>
      <c r="CE20" s="289"/>
      <c r="CF20" s="289"/>
      <c r="CG20" s="289"/>
      <c r="CH20" s="289"/>
      <c r="CI20" s="289"/>
      <c r="CJ20" s="289"/>
      <c r="CK20" s="289"/>
      <c r="CL20" s="289"/>
      <c r="CM20" s="289"/>
      <c r="CN20" s="289"/>
      <c r="CO20" s="289"/>
      <c r="CP20" s="289"/>
      <c r="CQ20" s="289"/>
      <c r="CR20" s="289"/>
      <c r="CS20" s="289"/>
      <c r="CT20" s="289"/>
      <c r="CU20" s="289"/>
      <c r="CV20" s="289"/>
      <c r="CW20" s="289"/>
      <c r="CX20" s="289"/>
      <c r="CY20" s="334"/>
    </row>
    <row r="21" spans="4:103" ht="7.5" customHeight="1" x14ac:dyDescent="0.15">
      <c r="BN21" s="325"/>
      <c r="BO21" s="326"/>
      <c r="BP21" s="326"/>
      <c r="BQ21" s="326"/>
      <c r="BR21" s="326"/>
      <c r="BS21" s="326"/>
      <c r="BT21" s="326"/>
      <c r="BU21" s="326"/>
      <c r="BV21" s="326"/>
      <c r="BW21" s="327"/>
      <c r="BX21" s="330"/>
      <c r="BY21" s="331"/>
      <c r="BZ21" s="289"/>
      <c r="CA21" s="289"/>
      <c r="CB21" s="289"/>
      <c r="CC21" s="289"/>
      <c r="CD21" s="289"/>
      <c r="CE21" s="289"/>
      <c r="CF21" s="289"/>
      <c r="CG21" s="289"/>
      <c r="CH21" s="289"/>
      <c r="CI21" s="289"/>
      <c r="CJ21" s="289"/>
      <c r="CK21" s="289"/>
      <c r="CL21" s="289"/>
      <c r="CM21" s="289"/>
      <c r="CN21" s="289"/>
      <c r="CO21" s="289"/>
      <c r="CP21" s="289"/>
      <c r="CQ21" s="289"/>
      <c r="CR21" s="289"/>
      <c r="CS21" s="289"/>
      <c r="CT21" s="289"/>
      <c r="CU21" s="289"/>
      <c r="CV21" s="289"/>
      <c r="CW21" s="289"/>
      <c r="CX21" s="289"/>
      <c r="CY21" s="334"/>
    </row>
    <row r="22" spans="4:103" ht="7.5" customHeight="1" x14ac:dyDescent="0.15">
      <c r="D22" s="305" t="s">
        <v>51</v>
      </c>
      <c r="E22" s="305"/>
      <c r="F22" s="305"/>
      <c r="G22" s="305"/>
      <c r="H22" s="305"/>
      <c r="I22" s="305"/>
      <c r="J22" s="305"/>
      <c r="K22" s="305"/>
      <c r="L22" s="305"/>
      <c r="M22" s="305"/>
      <c r="N22" s="308"/>
      <c r="O22" s="308"/>
      <c r="P22" s="308"/>
      <c r="Q22" s="308"/>
      <c r="R22" s="308"/>
      <c r="S22" s="308"/>
      <c r="T22" s="308"/>
      <c r="U22" s="308"/>
      <c r="V22" s="308"/>
      <c r="W22" s="308"/>
      <c r="X22" s="308"/>
      <c r="Y22" s="308"/>
      <c r="Z22" s="308"/>
      <c r="AA22" s="308"/>
      <c r="AB22" s="308"/>
      <c r="AC22" s="308"/>
      <c r="AD22" s="308"/>
      <c r="AE22" s="308"/>
      <c r="AF22" s="308"/>
      <c r="AG22" s="308"/>
      <c r="AH22" s="308"/>
      <c r="AI22" s="308"/>
      <c r="AJ22" s="308"/>
      <c r="AK22" s="308"/>
      <c r="AL22" s="308"/>
      <c r="AM22" s="308"/>
      <c r="AN22" s="308"/>
      <c r="AO22" s="308"/>
      <c r="AP22" s="308"/>
      <c r="AQ22" s="308"/>
      <c r="AR22" s="308"/>
      <c r="AS22" s="308"/>
      <c r="AT22" s="308"/>
      <c r="AU22" s="308"/>
      <c r="AV22" s="308"/>
      <c r="AW22" s="308"/>
      <c r="AX22" s="89"/>
      <c r="AY22" s="89"/>
      <c r="AZ22" s="89"/>
      <c r="BA22" s="89"/>
      <c r="BB22" s="89"/>
      <c r="BC22" s="89"/>
      <c r="BD22" s="90"/>
      <c r="BE22" s="90"/>
      <c r="BF22" s="90"/>
      <c r="BG22" s="90"/>
      <c r="BH22" s="90"/>
      <c r="BI22" s="90"/>
      <c r="BN22" s="311" t="s">
        <v>52</v>
      </c>
      <c r="BO22" s="312"/>
      <c r="BP22" s="312"/>
      <c r="BQ22" s="312"/>
      <c r="BR22" s="312"/>
      <c r="BS22" s="312"/>
      <c r="BT22" s="312"/>
      <c r="BU22" s="312"/>
      <c r="BV22" s="312"/>
      <c r="BW22" s="312"/>
      <c r="BX22" s="312"/>
      <c r="BY22" s="312"/>
      <c r="BZ22" s="312"/>
      <c r="CA22" s="312"/>
      <c r="CB22" s="312"/>
      <c r="CC22" s="312"/>
      <c r="CD22" s="312"/>
      <c r="CE22" s="312"/>
      <c r="CF22" s="312"/>
      <c r="CG22" s="312"/>
      <c r="CH22" s="312"/>
      <c r="CI22" s="312"/>
      <c r="CJ22" s="312"/>
      <c r="CK22" s="312"/>
      <c r="CL22" s="312"/>
      <c r="CM22" s="312"/>
      <c r="CN22" s="312"/>
      <c r="CO22" s="312"/>
      <c r="CP22" s="312"/>
      <c r="CQ22" s="312"/>
      <c r="CR22" s="312"/>
      <c r="CS22" s="312"/>
      <c r="CT22" s="312"/>
      <c r="CU22" s="312"/>
      <c r="CV22" s="312"/>
      <c r="CW22" s="312"/>
      <c r="CX22" s="312"/>
      <c r="CY22" s="313"/>
    </row>
    <row r="23" spans="4:103" ht="7.5" customHeight="1" x14ac:dyDescent="0.15">
      <c r="D23" s="306"/>
      <c r="E23" s="306"/>
      <c r="F23" s="306"/>
      <c r="G23" s="306"/>
      <c r="H23" s="306"/>
      <c r="I23" s="306"/>
      <c r="J23" s="306"/>
      <c r="K23" s="306"/>
      <c r="L23" s="306"/>
      <c r="M23" s="306"/>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89"/>
      <c r="AY23" s="89"/>
      <c r="AZ23" s="89"/>
      <c r="BA23" s="89"/>
      <c r="BB23" s="89"/>
      <c r="BC23" s="89"/>
      <c r="BD23" s="90"/>
      <c r="BE23" s="90"/>
      <c r="BF23" s="90"/>
      <c r="BG23" s="90"/>
      <c r="BH23" s="90"/>
      <c r="BI23" s="90"/>
      <c r="BN23" s="314"/>
      <c r="BO23" s="315"/>
      <c r="BP23" s="315"/>
      <c r="BQ23" s="315"/>
      <c r="BR23" s="315"/>
      <c r="BS23" s="315"/>
      <c r="BT23" s="315"/>
      <c r="BU23" s="315"/>
      <c r="BV23" s="315"/>
      <c r="BW23" s="315"/>
      <c r="BX23" s="315"/>
      <c r="BY23" s="315"/>
      <c r="BZ23" s="315"/>
      <c r="CA23" s="315"/>
      <c r="CB23" s="315"/>
      <c r="CC23" s="315"/>
      <c r="CD23" s="315"/>
      <c r="CE23" s="315"/>
      <c r="CF23" s="315"/>
      <c r="CG23" s="315"/>
      <c r="CH23" s="315"/>
      <c r="CI23" s="315"/>
      <c r="CJ23" s="315"/>
      <c r="CK23" s="315"/>
      <c r="CL23" s="315"/>
      <c r="CM23" s="315"/>
      <c r="CN23" s="315"/>
      <c r="CO23" s="315"/>
      <c r="CP23" s="315"/>
      <c r="CQ23" s="315"/>
      <c r="CR23" s="315"/>
      <c r="CS23" s="315"/>
      <c r="CT23" s="315"/>
      <c r="CU23" s="315"/>
      <c r="CV23" s="315"/>
      <c r="CW23" s="315"/>
      <c r="CX23" s="315"/>
      <c r="CY23" s="316"/>
    </row>
    <row r="24" spans="4:103" ht="7.5" customHeight="1" x14ac:dyDescent="0.15">
      <c r="D24" s="306"/>
      <c r="E24" s="306"/>
      <c r="F24" s="306"/>
      <c r="G24" s="306"/>
      <c r="H24" s="306"/>
      <c r="I24" s="306"/>
      <c r="J24" s="306"/>
      <c r="K24" s="306"/>
      <c r="L24" s="306"/>
      <c r="M24" s="306"/>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BD24" s="90"/>
      <c r="BE24" s="90"/>
      <c r="BF24" s="90"/>
      <c r="BG24" s="90"/>
      <c r="BH24" s="90"/>
      <c r="BI24" s="90"/>
      <c r="BN24" s="317" t="s">
        <v>53</v>
      </c>
      <c r="BO24" s="318"/>
      <c r="BP24" s="284"/>
      <c r="BQ24" s="284"/>
      <c r="BR24" s="284"/>
      <c r="BS24" s="284"/>
      <c r="BT24" s="284"/>
      <c r="BU24" s="284"/>
      <c r="BV24" s="319" t="s">
        <v>48</v>
      </c>
      <c r="BW24" s="319"/>
      <c r="BX24" s="284"/>
      <c r="BY24" s="284"/>
      <c r="BZ24" s="284"/>
      <c r="CA24" s="284"/>
      <c r="CB24" s="284"/>
      <c r="CC24" s="284"/>
      <c r="CD24" s="284"/>
      <c r="CE24" s="284"/>
      <c r="CF24" s="236"/>
      <c r="CG24" s="236"/>
      <c r="CH24" s="236"/>
      <c r="CI24" s="236"/>
      <c r="CJ24" s="236"/>
      <c r="CK24" s="236"/>
      <c r="CL24" s="236"/>
      <c r="CM24" s="236"/>
      <c r="CN24" s="236"/>
      <c r="CO24" s="236"/>
      <c r="CP24" s="236"/>
      <c r="CQ24" s="236"/>
      <c r="CR24" s="236"/>
      <c r="CS24" s="236"/>
      <c r="CT24" s="236"/>
      <c r="CU24" s="236"/>
      <c r="CV24" s="236"/>
      <c r="CW24" s="236"/>
      <c r="CX24" s="236"/>
      <c r="CY24" s="237"/>
    </row>
    <row r="25" spans="4:103" ht="7.5" customHeight="1" x14ac:dyDescent="0.15">
      <c r="D25" s="307"/>
      <c r="E25" s="307"/>
      <c r="F25" s="307"/>
      <c r="G25" s="307"/>
      <c r="H25" s="307"/>
      <c r="I25" s="307"/>
      <c r="J25" s="307"/>
      <c r="K25" s="307"/>
      <c r="L25" s="307"/>
      <c r="M25" s="307"/>
      <c r="N25" s="310"/>
      <c r="O25" s="310"/>
      <c r="P25" s="310"/>
      <c r="Q25" s="310"/>
      <c r="R25" s="310"/>
      <c r="S25" s="310"/>
      <c r="T25" s="310"/>
      <c r="U25" s="310"/>
      <c r="V25" s="310"/>
      <c r="W25" s="310"/>
      <c r="X25" s="310"/>
      <c r="Y25" s="310"/>
      <c r="Z25" s="310"/>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10"/>
      <c r="BD25" s="90"/>
      <c r="BE25" s="90"/>
      <c r="BF25" s="90"/>
      <c r="BG25" s="90"/>
      <c r="BH25" s="90"/>
      <c r="BI25" s="90"/>
      <c r="BN25" s="317"/>
      <c r="BO25" s="318"/>
      <c r="BP25" s="284"/>
      <c r="BQ25" s="284"/>
      <c r="BR25" s="284"/>
      <c r="BS25" s="284"/>
      <c r="BT25" s="284"/>
      <c r="BU25" s="284"/>
      <c r="BV25" s="319"/>
      <c r="BW25" s="319"/>
      <c r="BX25" s="284"/>
      <c r="BY25" s="284"/>
      <c r="BZ25" s="284"/>
      <c r="CA25" s="284"/>
      <c r="CB25" s="284"/>
      <c r="CC25" s="284"/>
      <c r="CD25" s="284"/>
      <c r="CE25" s="284"/>
      <c r="CF25" s="236"/>
      <c r="CG25" s="236"/>
      <c r="CH25" s="236"/>
      <c r="CI25" s="236"/>
      <c r="CJ25" s="236"/>
      <c r="CK25" s="236"/>
      <c r="CL25" s="236"/>
      <c r="CM25" s="236"/>
      <c r="CN25" s="236"/>
      <c r="CO25" s="236"/>
      <c r="CP25" s="236"/>
      <c r="CQ25" s="236"/>
      <c r="CR25" s="236"/>
      <c r="CS25" s="236"/>
      <c r="CT25" s="236"/>
      <c r="CU25" s="236"/>
      <c r="CV25" s="236"/>
      <c r="CW25" s="236"/>
      <c r="CX25" s="236"/>
      <c r="CY25" s="237"/>
    </row>
    <row r="26" spans="4:103" ht="7.5" customHeight="1" x14ac:dyDescent="0.15">
      <c r="BD26" s="90"/>
      <c r="BE26" s="90"/>
      <c r="BF26" s="90"/>
      <c r="BG26" s="90"/>
      <c r="BH26" s="90"/>
      <c r="BI26" s="90"/>
      <c r="BN26" s="317"/>
      <c r="BO26" s="318"/>
      <c r="BP26" s="284"/>
      <c r="BQ26" s="284"/>
      <c r="BR26" s="284"/>
      <c r="BS26" s="284"/>
      <c r="BT26" s="284"/>
      <c r="BU26" s="284"/>
      <c r="BV26" s="319"/>
      <c r="BW26" s="319"/>
      <c r="BX26" s="284"/>
      <c r="BY26" s="284"/>
      <c r="BZ26" s="284"/>
      <c r="CA26" s="284"/>
      <c r="CB26" s="284"/>
      <c r="CC26" s="284"/>
      <c r="CD26" s="284"/>
      <c r="CE26" s="284"/>
      <c r="CF26" s="236"/>
      <c r="CG26" s="236"/>
      <c r="CH26" s="236"/>
      <c r="CI26" s="236"/>
      <c r="CJ26" s="236"/>
      <c r="CK26" s="236"/>
      <c r="CL26" s="236"/>
      <c r="CM26" s="236"/>
      <c r="CN26" s="236"/>
      <c r="CO26" s="236"/>
      <c r="CP26" s="236"/>
      <c r="CQ26" s="236"/>
      <c r="CR26" s="236"/>
      <c r="CS26" s="236"/>
      <c r="CT26" s="236"/>
      <c r="CU26" s="236"/>
      <c r="CV26" s="236"/>
      <c r="CW26" s="236"/>
      <c r="CX26" s="236"/>
      <c r="CY26" s="237"/>
    </row>
    <row r="27" spans="4:103" ht="7.5" customHeight="1" x14ac:dyDescent="0.15">
      <c r="D27" s="285" t="s">
        <v>54</v>
      </c>
      <c r="E27" s="285"/>
      <c r="F27" s="285"/>
      <c r="G27" s="285"/>
      <c r="H27" s="285"/>
      <c r="I27" s="285"/>
      <c r="J27" s="285"/>
      <c r="K27" s="285"/>
      <c r="L27" s="285"/>
      <c r="M27" s="285"/>
      <c r="N27" s="288"/>
      <c r="O27" s="288"/>
      <c r="P27" s="288"/>
      <c r="Q27" s="288"/>
      <c r="R27" s="288"/>
      <c r="S27" s="288"/>
      <c r="T27" s="288"/>
      <c r="U27" s="288"/>
      <c r="V27" s="288"/>
      <c r="W27" s="288"/>
      <c r="X27" s="288"/>
      <c r="Y27" s="288"/>
      <c r="Z27" s="288"/>
      <c r="AA27" s="288"/>
      <c r="AB27" s="288"/>
      <c r="AC27" s="288"/>
      <c r="AD27" s="288"/>
      <c r="AE27" s="288"/>
      <c r="AF27" s="288"/>
      <c r="AG27" s="288"/>
      <c r="AH27" s="288"/>
      <c r="AI27" s="288"/>
      <c r="BD27" s="90"/>
      <c r="BE27" s="90"/>
      <c r="BF27" s="90"/>
      <c r="BG27" s="90"/>
      <c r="BH27" s="90"/>
      <c r="BI27" s="90"/>
      <c r="BN27" s="291"/>
      <c r="BO27" s="292"/>
      <c r="BP27" s="292"/>
      <c r="BQ27" s="292"/>
      <c r="BR27" s="292"/>
      <c r="BS27" s="292"/>
      <c r="BT27" s="292"/>
      <c r="BU27" s="292"/>
      <c r="BV27" s="292"/>
      <c r="BW27" s="292"/>
      <c r="BX27" s="292"/>
      <c r="BY27" s="292"/>
      <c r="BZ27" s="292"/>
      <c r="CA27" s="292"/>
      <c r="CB27" s="292"/>
      <c r="CC27" s="292"/>
      <c r="CD27" s="292"/>
      <c r="CE27" s="292"/>
      <c r="CF27" s="292"/>
      <c r="CG27" s="292"/>
      <c r="CH27" s="292"/>
      <c r="CI27" s="292"/>
      <c r="CJ27" s="292"/>
      <c r="CK27" s="292"/>
      <c r="CL27" s="292"/>
      <c r="CM27" s="292"/>
      <c r="CN27" s="292"/>
      <c r="CO27" s="292"/>
      <c r="CP27" s="292"/>
      <c r="CQ27" s="292"/>
      <c r="CR27" s="292"/>
      <c r="CS27" s="292"/>
      <c r="CT27" s="292"/>
      <c r="CU27" s="292"/>
      <c r="CV27" s="292"/>
      <c r="CW27" s="292"/>
      <c r="CX27" s="292"/>
      <c r="CY27" s="293"/>
    </row>
    <row r="28" spans="4:103" ht="7.5" customHeight="1" x14ac:dyDescent="0.15">
      <c r="D28" s="286"/>
      <c r="E28" s="286"/>
      <c r="F28" s="286"/>
      <c r="G28" s="286"/>
      <c r="H28" s="286"/>
      <c r="I28" s="286"/>
      <c r="J28" s="286"/>
      <c r="K28" s="286"/>
      <c r="L28" s="286"/>
      <c r="M28" s="286"/>
      <c r="N28" s="289"/>
      <c r="O28" s="289"/>
      <c r="P28" s="289"/>
      <c r="Q28" s="289"/>
      <c r="R28" s="289"/>
      <c r="S28" s="289"/>
      <c r="T28" s="289"/>
      <c r="U28" s="289"/>
      <c r="V28" s="289"/>
      <c r="W28" s="289"/>
      <c r="X28" s="289"/>
      <c r="Y28" s="289"/>
      <c r="Z28" s="289"/>
      <c r="AA28" s="289"/>
      <c r="AB28" s="289"/>
      <c r="AC28" s="289"/>
      <c r="AD28" s="289"/>
      <c r="AE28" s="289"/>
      <c r="AF28" s="289"/>
      <c r="AG28" s="289"/>
      <c r="AH28" s="289"/>
      <c r="AI28" s="289"/>
      <c r="BD28" s="90"/>
      <c r="BE28" s="90"/>
      <c r="BF28" s="90"/>
      <c r="BG28" s="90"/>
      <c r="BH28" s="90"/>
      <c r="BI28" s="90"/>
      <c r="BN28" s="291"/>
      <c r="BO28" s="292"/>
      <c r="BP28" s="292"/>
      <c r="BQ28" s="292"/>
      <c r="BR28" s="292"/>
      <c r="BS28" s="292"/>
      <c r="BT28" s="292"/>
      <c r="BU28" s="292"/>
      <c r="BV28" s="292"/>
      <c r="BW28" s="292"/>
      <c r="BX28" s="292"/>
      <c r="BY28" s="292"/>
      <c r="BZ28" s="292"/>
      <c r="CA28" s="292"/>
      <c r="CB28" s="292"/>
      <c r="CC28" s="292"/>
      <c r="CD28" s="292"/>
      <c r="CE28" s="292"/>
      <c r="CF28" s="292"/>
      <c r="CG28" s="292"/>
      <c r="CH28" s="292"/>
      <c r="CI28" s="292"/>
      <c r="CJ28" s="292"/>
      <c r="CK28" s="292"/>
      <c r="CL28" s="292"/>
      <c r="CM28" s="292"/>
      <c r="CN28" s="292"/>
      <c r="CO28" s="292"/>
      <c r="CP28" s="292"/>
      <c r="CQ28" s="292"/>
      <c r="CR28" s="292"/>
      <c r="CS28" s="292"/>
      <c r="CT28" s="292"/>
      <c r="CU28" s="292"/>
      <c r="CV28" s="292"/>
      <c r="CW28" s="292"/>
      <c r="CX28" s="292"/>
      <c r="CY28" s="293"/>
    </row>
    <row r="29" spans="4:103" ht="7.5" customHeight="1" x14ac:dyDescent="0.15">
      <c r="D29" s="286"/>
      <c r="E29" s="286"/>
      <c r="F29" s="286"/>
      <c r="G29" s="286"/>
      <c r="H29" s="286"/>
      <c r="I29" s="286"/>
      <c r="J29" s="286"/>
      <c r="K29" s="286"/>
      <c r="L29" s="286"/>
      <c r="M29" s="286"/>
      <c r="N29" s="289"/>
      <c r="O29" s="289"/>
      <c r="P29" s="289"/>
      <c r="Q29" s="289"/>
      <c r="R29" s="289"/>
      <c r="S29" s="289"/>
      <c r="T29" s="289"/>
      <c r="U29" s="289"/>
      <c r="V29" s="289"/>
      <c r="W29" s="289"/>
      <c r="X29" s="289"/>
      <c r="Y29" s="289"/>
      <c r="Z29" s="289"/>
      <c r="AA29" s="289"/>
      <c r="AB29" s="289"/>
      <c r="AC29" s="289"/>
      <c r="AD29" s="289"/>
      <c r="AE29" s="289"/>
      <c r="AF29" s="289"/>
      <c r="AG29" s="289"/>
      <c r="AH29" s="289"/>
      <c r="AI29" s="289"/>
      <c r="BD29" s="90"/>
      <c r="BE29" s="90"/>
      <c r="BF29" s="90"/>
      <c r="BG29" s="90"/>
      <c r="BH29" s="90"/>
      <c r="BI29" s="90"/>
      <c r="BN29" s="291"/>
      <c r="BO29" s="292"/>
      <c r="BP29" s="292"/>
      <c r="BQ29" s="292"/>
      <c r="BR29" s="292"/>
      <c r="BS29" s="292"/>
      <c r="BT29" s="292"/>
      <c r="BU29" s="292"/>
      <c r="BV29" s="292"/>
      <c r="BW29" s="292"/>
      <c r="BX29" s="292"/>
      <c r="BY29" s="292"/>
      <c r="BZ29" s="292"/>
      <c r="CA29" s="292"/>
      <c r="CB29" s="292"/>
      <c r="CC29" s="292"/>
      <c r="CD29" s="292"/>
      <c r="CE29" s="292"/>
      <c r="CF29" s="292"/>
      <c r="CG29" s="292"/>
      <c r="CH29" s="292"/>
      <c r="CI29" s="292"/>
      <c r="CJ29" s="292"/>
      <c r="CK29" s="292"/>
      <c r="CL29" s="292"/>
      <c r="CM29" s="292"/>
      <c r="CN29" s="292"/>
      <c r="CO29" s="292"/>
      <c r="CP29" s="292"/>
      <c r="CQ29" s="292"/>
      <c r="CR29" s="292"/>
      <c r="CS29" s="292"/>
      <c r="CT29" s="292"/>
      <c r="CU29" s="292"/>
      <c r="CV29" s="292"/>
      <c r="CW29" s="292"/>
      <c r="CX29" s="292"/>
      <c r="CY29" s="293"/>
    </row>
    <row r="30" spans="4:103" ht="7.5" customHeight="1" x14ac:dyDescent="0.15">
      <c r="D30" s="287"/>
      <c r="E30" s="287"/>
      <c r="F30" s="287"/>
      <c r="G30" s="287"/>
      <c r="H30" s="287"/>
      <c r="I30" s="287"/>
      <c r="J30" s="287"/>
      <c r="K30" s="287"/>
      <c r="L30" s="287"/>
      <c r="M30" s="287"/>
      <c r="N30" s="290"/>
      <c r="O30" s="290"/>
      <c r="P30" s="290"/>
      <c r="Q30" s="290"/>
      <c r="R30" s="290"/>
      <c r="S30" s="290"/>
      <c r="T30" s="290"/>
      <c r="U30" s="290"/>
      <c r="V30" s="290"/>
      <c r="W30" s="290"/>
      <c r="X30" s="290"/>
      <c r="Y30" s="290"/>
      <c r="Z30" s="290"/>
      <c r="AA30" s="290"/>
      <c r="AB30" s="290"/>
      <c r="AC30" s="290"/>
      <c r="AD30" s="290"/>
      <c r="AE30" s="290"/>
      <c r="AF30" s="290"/>
      <c r="AG30" s="290"/>
      <c r="AH30" s="290"/>
      <c r="AI30" s="290"/>
      <c r="AX30" s="91"/>
      <c r="AY30" s="91"/>
      <c r="AZ30" s="91"/>
      <c r="BA30" s="91"/>
      <c r="BB30" s="91"/>
      <c r="BC30" s="91"/>
      <c r="BD30" s="91"/>
      <c r="BE30" s="91"/>
      <c r="BF30" s="91"/>
      <c r="BG30" s="91"/>
      <c r="BH30" s="91"/>
      <c r="BI30" s="91"/>
      <c r="BJ30" s="91"/>
      <c r="BK30" s="91"/>
      <c r="BN30" s="291"/>
      <c r="BO30" s="292"/>
      <c r="BP30" s="292"/>
      <c r="BQ30" s="292"/>
      <c r="BR30" s="292"/>
      <c r="BS30" s="292"/>
      <c r="BT30" s="292"/>
      <c r="BU30" s="292"/>
      <c r="BV30" s="292"/>
      <c r="BW30" s="292"/>
      <c r="BX30" s="292"/>
      <c r="BY30" s="292"/>
      <c r="BZ30" s="292"/>
      <c r="CA30" s="292"/>
      <c r="CB30" s="292"/>
      <c r="CC30" s="292"/>
      <c r="CD30" s="292"/>
      <c r="CE30" s="292"/>
      <c r="CF30" s="292"/>
      <c r="CG30" s="292"/>
      <c r="CH30" s="292"/>
      <c r="CI30" s="292"/>
      <c r="CJ30" s="292"/>
      <c r="CK30" s="292"/>
      <c r="CL30" s="292"/>
      <c r="CM30" s="292"/>
      <c r="CN30" s="292"/>
      <c r="CO30" s="292"/>
      <c r="CP30" s="292"/>
      <c r="CQ30" s="292"/>
      <c r="CR30" s="292"/>
      <c r="CS30" s="292"/>
      <c r="CT30" s="292"/>
      <c r="CU30" s="292"/>
      <c r="CV30" s="292"/>
      <c r="CW30" s="292"/>
      <c r="CX30" s="292"/>
      <c r="CY30" s="293"/>
    </row>
    <row r="31" spans="4:103" ht="7.5" customHeight="1" x14ac:dyDescent="0.15">
      <c r="AX31" s="91"/>
      <c r="AY31" s="91"/>
      <c r="AZ31" s="91"/>
      <c r="BA31" s="91"/>
      <c r="BB31" s="91"/>
      <c r="BC31" s="91"/>
      <c r="BD31" s="91"/>
      <c r="BE31" s="91"/>
      <c r="BF31" s="91"/>
      <c r="BG31" s="91"/>
      <c r="BH31" s="91"/>
      <c r="BI31" s="91"/>
      <c r="BJ31" s="91"/>
      <c r="BK31" s="91"/>
      <c r="BN31" s="291"/>
      <c r="BO31" s="292"/>
      <c r="BP31" s="292"/>
      <c r="BQ31" s="292"/>
      <c r="BR31" s="292"/>
      <c r="BS31" s="292"/>
      <c r="BT31" s="292"/>
      <c r="BU31" s="292"/>
      <c r="BV31" s="292"/>
      <c r="BW31" s="292"/>
      <c r="BX31" s="292"/>
      <c r="BY31" s="292"/>
      <c r="BZ31" s="292"/>
      <c r="CA31" s="292"/>
      <c r="CB31" s="292"/>
      <c r="CC31" s="292"/>
      <c r="CD31" s="292"/>
      <c r="CE31" s="292"/>
      <c r="CF31" s="292"/>
      <c r="CG31" s="292"/>
      <c r="CH31" s="292"/>
      <c r="CI31" s="292"/>
      <c r="CJ31" s="292"/>
      <c r="CK31" s="292"/>
      <c r="CL31" s="292"/>
      <c r="CM31" s="292"/>
      <c r="CN31" s="292"/>
      <c r="CO31" s="292"/>
      <c r="CP31" s="292"/>
      <c r="CQ31" s="292"/>
      <c r="CR31" s="292"/>
      <c r="CS31" s="292"/>
      <c r="CT31" s="292"/>
      <c r="CU31" s="292"/>
      <c r="CV31" s="292"/>
      <c r="CW31" s="292"/>
      <c r="CX31" s="292"/>
      <c r="CY31" s="293"/>
    </row>
    <row r="32" spans="4:103" ht="7.5" customHeight="1" x14ac:dyDescent="0.15">
      <c r="D32" s="294" t="s">
        <v>55</v>
      </c>
      <c r="E32" s="295"/>
      <c r="F32" s="295"/>
      <c r="G32" s="295"/>
      <c r="H32" s="295"/>
      <c r="I32" s="295"/>
      <c r="J32" s="295"/>
      <c r="K32" s="295"/>
      <c r="L32" s="295"/>
      <c r="M32" s="295"/>
      <c r="N32" s="298">
        <f>IF(BG65&lt;0,"契約金額超過　",N71)</f>
        <v>0</v>
      </c>
      <c r="O32" s="298"/>
      <c r="P32" s="298"/>
      <c r="Q32" s="298"/>
      <c r="R32" s="298"/>
      <c r="S32" s="298"/>
      <c r="T32" s="298"/>
      <c r="U32" s="298"/>
      <c r="V32" s="298"/>
      <c r="W32" s="298"/>
      <c r="X32" s="298"/>
      <c r="Y32" s="298"/>
      <c r="Z32" s="298"/>
      <c r="AA32" s="298"/>
      <c r="AB32" s="298"/>
      <c r="AC32" s="298"/>
      <c r="AD32" s="298"/>
      <c r="AE32" s="298"/>
      <c r="AF32" s="298"/>
      <c r="AG32" s="298"/>
      <c r="AH32" s="298"/>
      <c r="AI32" s="298"/>
      <c r="AL32" s="92"/>
      <c r="AM32" s="93"/>
      <c r="AN32" s="93"/>
      <c r="AO32" s="93"/>
      <c r="AP32" s="93"/>
      <c r="AQ32" s="93"/>
      <c r="AR32" s="93"/>
      <c r="AS32" s="93"/>
      <c r="AT32" s="93"/>
      <c r="AU32" s="93"/>
      <c r="AV32" s="94"/>
      <c r="AW32" s="94"/>
      <c r="AX32" s="94"/>
      <c r="AY32" s="94"/>
      <c r="AZ32" s="94"/>
      <c r="BA32" s="94"/>
      <c r="BB32" s="94"/>
      <c r="BC32" s="94"/>
      <c r="BD32" s="94"/>
      <c r="BE32" s="94"/>
      <c r="BF32" s="94"/>
      <c r="BG32" s="94"/>
      <c r="BN32" s="291"/>
      <c r="BO32" s="292"/>
      <c r="BP32" s="292"/>
      <c r="BQ32" s="292"/>
      <c r="BR32" s="292"/>
      <c r="BS32" s="292"/>
      <c r="BT32" s="292"/>
      <c r="BU32" s="292"/>
      <c r="BV32" s="292"/>
      <c r="BW32" s="292"/>
      <c r="BX32" s="292"/>
      <c r="BY32" s="292"/>
      <c r="BZ32" s="292"/>
      <c r="CA32" s="292"/>
      <c r="CB32" s="292"/>
      <c r="CC32" s="292"/>
      <c r="CD32" s="292"/>
      <c r="CE32" s="292"/>
      <c r="CF32" s="292"/>
      <c r="CG32" s="292"/>
      <c r="CH32" s="292"/>
      <c r="CI32" s="292"/>
      <c r="CJ32" s="292"/>
      <c r="CK32" s="292"/>
      <c r="CL32" s="292"/>
      <c r="CM32" s="292"/>
      <c r="CN32" s="292"/>
      <c r="CO32" s="292"/>
      <c r="CP32" s="292"/>
      <c r="CQ32" s="292"/>
      <c r="CR32" s="292"/>
      <c r="CS32" s="292"/>
      <c r="CT32" s="292"/>
      <c r="CU32" s="292"/>
      <c r="CV32" s="292"/>
      <c r="CW32" s="292"/>
      <c r="CX32" s="292"/>
      <c r="CY32" s="293"/>
    </row>
    <row r="33" spans="4:133" ht="7.5" customHeight="1" x14ac:dyDescent="0.15">
      <c r="D33" s="296"/>
      <c r="E33" s="296"/>
      <c r="F33" s="296"/>
      <c r="G33" s="296"/>
      <c r="H33" s="296"/>
      <c r="I33" s="296"/>
      <c r="J33" s="296"/>
      <c r="K33" s="296"/>
      <c r="L33" s="296"/>
      <c r="M33" s="296"/>
      <c r="N33" s="299"/>
      <c r="O33" s="299"/>
      <c r="P33" s="299"/>
      <c r="Q33" s="299"/>
      <c r="R33" s="299"/>
      <c r="S33" s="299"/>
      <c r="T33" s="299"/>
      <c r="U33" s="299"/>
      <c r="V33" s="299"/>
      <c r="W33" s="299"/>
      <c r="X33" s="299"/>
      <c r="Y33" s="299"/>
      <c r="Z33" s="299"/>
      <c r="AA33" s="299"/>
      <c r="AB33" s="299"/>
      <c r="AC33" s="299"/>
      <c r="AD33" s="299"/>
      <c r="AE33" s="299"/>
      <c r="AF33" s="299"/>
      <c r="AG33" s="299"/>
      <c r="AH33" s="299"/>
      <c r="AI33" s="299"/>
      <c r="AL33" s="93"/>
      <c r="AM33" s="93"/>
      <c r="AN33" s="93"/>
      <c r="AO33" s="93"/>
      <c r="AP33" s="93"/>
      <c r="AQ33" s="93"/>
      <c r="AR33" s="93"/>
      <c r="AS33" s="93"/>
      <c r="AT33" s="93"/>
      <c r="AU33" s="93"/>
      <c r="AV33" s="94"/>
      <c r="AW33" s="94"/>
      <c r="AX33" s="94"/>
      <c r="AY33" s="94"/>
      <c r="AZ33" s="94"/>
      <c r="BA33" s="94"/>
      <c r="BB33" s="94"/>
      <c r="BC33" s="94"/>
      <c r="BD33" s="94"/>
      <c r="BE33" s="94"/>
      <c r="BF33" s="94"/>
      <c r="BG33" s="94"/>
      <c r="BN33" s="291"/>
      <c r="BO33" s="292"/>
      <c r="BP33" s="292"/>
      <c r="BQ33" s="292"/>
      <c r="BR33" s="292"/>
      <c r="BS33" s="292"/>
      <c r="BT33" s="292"/>
      <c r="BU33" s="292"/>
      <c r="BV33" s="292"/>
      <c r="BW33" s="292"/>
      <c r="BX33" s="292"/>
      <c r="BY33" s="292"/>
      <c r="BZ33" s="292"/>
      <c r="CA33" s="292"/>
      <c r="CB33" s="292"/>
      <c r="CC33" s="292"/>
      <c r="CD33" s="292"/>
      <c r="CE33" s="292"/>
      <c r="CF33" s="292"/>
      <c r="CG33" s="292"/>
      <c r="CH33" s="292"/>
      <c r="CI33" s="292"/>
      <c r="CJ33" s="292"/>
      <c r="CK33" s="292"/>
      <c r="CL33" s="292"/>
      <c r="CM33" s="292"/>
      <c r="CN33" s="292"/>
      <c r="CO33" s="292"/>
      <c r="CP33" s="292"/>
      <c r="CQ33" s="292"/>
      <c r="CR33" s="292"/>
      <c r="CS33" s="292"/>
      <c r="CT33" s="292"/>
      <c r="CU33" s="292"/>
      <c r="CV33" s="292"/>
      <c r="CW33" s="292"/>
      <c r="CX33" s="292"/>
      <c r="CY33" s="293"/>
    </row>
    <row r="34" spans="4:133" ht="7.5" customHeight="1" x14ac:dyDescent="0.15">
      <c r="D34" s="296"/>
      <c r="E34" s="296"/>
      <c r="F34" s="296"/>
      <c r="G34" s="296"/>
      <c r="H34" s="296"/>
      <c r="I34" s="296"/>
      <c r="J34" s="296"/>
      <c r="K34" s="296"/>
      <c r="L34" s="296"/>
      <c r="M34" s="296"/>
      <c r="N34" s="299"/>
      <c r="O34" s="299"/>
      <c r="P34" s="299"/>
      <c r="Q34" s="299"/>
      <c r="R34" s="299"/>
      <c r="S34" s="299"/>
      <c r="T34" s="299"/>
      <c r="U34" s="299"/>
      <c r="V34" s="299"/>
      <c r="W34" s="299"/>
      <c r="X34" s="299"/>
      <c r="Y34" s="299"/>
      <c r="Z34" s="299"/>
      <c r="AA34" s="299"/>
      <c r="AB34" s="299"/>
      <c r="AC34" s="299"/>
      <c r="AD34" s="299"/>
      <c r="AE34" s="299"/>
      <c r="AF34" s="299"/>
      <c r="AG34" s="299"/>
      <c r="AH34" s="299"/>
      <c r="AI34" s="299"/>
      <c r="AL34" s="93"/>
      <c r="AM34" s="93"/>
      <c r="AN34" s="93"/>
      <c r="AO34" s="93"/>
      <c r="AP34" s="93"/>
      <c r="AQ34" s="93"/>
      <c r="AR34" s="93"/>
      <c r="AS34" s="93"/>
      <c r="AT34" s="93"/>
      <c r="AU34" s="93"/>
      <c r="AV34" s="94"/>
      <c r="AW34" s="94"/>
      <c r="AX34" s="94"/>
      <c r="AY34" s="94"/>
      <c r="AZ34" s="94"/>
      <c r="BA34" s="94"/>
      <c r="BB34" s="94"/>
      <c r="BC34" s="94"/>
      <c r="BD34" s="94"/>
      <c r="BE34" s="94"/>
      <c r="BF34" s="94"/>
      <c r="BG34" s="94"/>
      <c r="BN34" s="291"/>
      <c r="BO34" s="292"/>
      <c r="BP34" s="292"/>
      <c r="BQ34" s="292"/>
      <c r="BR34" s="292"/>
      <c r="BS34" s="292"/>
      <c r="BT34" s="292"/>
      <c r="BU34" s="292"/>
      <c r="BV34" s="292"/>
      <c r="BW34" s="292"/>
      <c r="BX34" s="292"/>
      <c r="BY34" s="292"/>
      <c r="BZ34" s="292"/>
      <c r="CA34" s="292"/>
      <c r="CB34" s="292"/>
      <c r="CC34" s="292"/>
      <c r="CD34" s="292"/>
      <c r="CE34" s="292"/>
      <c r="CF34" s="292"/>
      <c r="CG34" s="292"/>
      <c r="CH34" s="292"/>
      <c r="CI34" s="292"/>
      <c r="CJ34" s="292"/>
      <c r="CK34" s="292"/>
      <c r="CL34" s="292"/>
      <c r="CM34" s="292"/>
      <c r="CN34" s="292"/>
      <c r="CO34" s="292"/>
      <c r="CP34" s="292"/>
      <c r="CQ34" s="292"/>
      <c r="CR34" s="292"/>
      <c r="CS34" s="292"/>
      <c r="CT34" s="292"/>
      <c r="CU34" s="292"/>
      <c r="CV34" s="292"/>
      <c r="CW34" s="292"/>
      <c r="CX34" s="292"/>
      <c r="CY34" s="293"/>
    </row>
    <row r="35" spans="4:133" ht="7.5" customHeight="1" x14ac:dyDescent="0.15">
      <c r="D35" s="297"/>
      <c r="E35" s="297"/>
      <c r="F35" s="297"/>
      <c r="G35" s="297"/>
      <c r="H35" s="297"/>
      <c r="I35" s="297"/>
      <c r="J35" s="297"/>
      <c r="K35" s="297"/>
      <c r="L35" s="297"/>
      <c r="M35" s="297"/>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91"/>
      <c r="AK35" s="91"/>
      <c r="AL35" s="92"/>
      <c r="AM35" s="93"/>
      <c r="AN35" s="93"/>
      <c r="AO35" s="93"/>
      <c r="AP35" s="93"/>
      <c r="AQ35" s="93"/>
      <c r="AR35" s="93"/>
      <c r="AS35" s="93"/>
      <c r="AT35" s="93"/>
      <c r="AU35" s="93"/>
      <c r="AV35" s="95"/>
      <c r="AW35" s="95"/>
      <c r="AX35" s="95"/>
      <c r="AY35" s="95"/>
      <c r="AZ35" s="95"/>
      <c r="BA35" s="95"/>
      <c r="BB35" s="95"/>
      <c r="BC35" s="95"/>
      <c r="BD35" s="95"/>
      <c r="BE35" s="95"/>
      <c r="BF35" s="95"/>
      <c r="BG35" s="95"/>
      <c r="BH35" s="96"/>
      <c r="BI35" s="96"/>
      <c r="BJ35" s="96"/>
      <c r="BK35" s="96"/>
      <c r="BN35" s="291"/>
      <c r="BO35" s="292"/>
      <c r="BP35" s="292"/>
      <c r="BQ35" s="292"/>
      <c r="BR35" s="292"/>
      <c r="BS35" s="292"/>
      <c r="BT35" s="292"/>
      <c r="BU35" s="292"/>
      <c r="BV35" s="292"/>
      <c r="BW35" s="292"/>
      <c r="BX35" s="292"/>
      <c r="BY35" s="292"/>
      <c r="BZ35" s="292"/>
      <c r="CA35" s="292"/>
      <c r="CB35" s="292"/>
      <c r="CC35" s="292"/>
      <c r="CD35" s="292"/>
      <c r="CE35" s="292"/>
      <c r="CF35" s="292"/>
      <c r="CG35" s="292"/>
      <c r="CH35" s="292"/>
      <c r="CI35" s="292"/>
      <c r="CJ35" s="292"/>
      <c r="CK35" s="292"/>
      <c r="CL35" s="292"/>
      <c r="CM35" s="292"/>
      <c r="CN35" s="292"/>
      <c r="CO35" s="292"/>
      <c r="CP35" s="292"/>
      <c r="CQ35" s="292"/>
      <c r="CR35" s="292"/>
      <c r="CS35" s="292"/>
      <c r="CT35" s="292"/>
      <c r="CU35" s="292"/>
      <c r="CV35" s="292"/>
      <c r="CW35" s="292"/>
      <c r="CX35" s="292"/>
      <c r="CY35" s="293"/>
    </row>
    <row r="36" spans="4:133" ht="7.5" customHeight="1" x14ac:dyDescent="0.15">
      <c r="AL36" s="93"/>
      <c r="AM36" s="93"/>
      <c r="AN36" s="93"/>
      <c r="AO36" s="93"/>
      <c r="AP36" s="93"/>
      <c r="AQ36" s="93"/>
      <c r="AR36" s="93"/>
      <c r="AS36" s="93"/>
      <c r="AT36" s="93"/>
      <c r="AU36" s="93"/>
      <c r="AV36" s="95"/>
      <c r="AW36" s="95"/>
      <c r="AX36" s="95"/>
      <c r="AY36" s="95"/>
      <c r="AZ36" s="95"/>
      <c r="BA36" s="95"/>
      <c r="BB36" s="95"/>
      <c r="BC36" s="95"/>
      <c r="BD36" s="95"/>
      <c r="BE36" s="95"/>
      <c r="BF36" s="95"/>
      <c r="BG36" s="95"/>
      <c r="BH36" s="96"/>
      <c r="BI36" s="96"/>
      <c r="BJ36" s="96"/>
      <c r="BK36" s="96"/>
      <c r="BN36" s="291"/>
      <c r="BO36" s="292"/>
      <c r="BP36" s="292"/>
      <c r="BQ36" s="292"/>
      <c r="BR36" s="292"/>
      <c r="BS36" s="292"/>
      <c r="BT36" s="292"/>
      <c r="BU36" s="292"/>
      <c r="BV36" s="292"/>
      <c r="BW36" s="292"/>
      <c r="BX36" s="292"/>
      <c r="BY36" s="292"/>
      <c r="BZ36" s="292"/>
      <c r="CA36" s="292"/>
      <c r="CB36" s="292"/>
      <c r="CC36" s="292"/>
      <c r="CD36" s="292"/>
      <c r="CE36" s="292"/>
      <c r="CF36" s="292"/>
      <c r="CG36" s="292"/>
      <c r="CH36" s="292"/>
      <c r="CI36" s="292"/>
      <c r="CJ36" s="292"/>
      <c r="CK36" s="292"/>
      <c r="CL36" s="292"/>
      <c r="CM36" s="292"/>
      <c r="CN36" s="292"/>
      <c r="CO36" s="292"/>
      <c r="CP36" s="292"/>
      <c r="CQ36" s="292"/>
      <c r="CR36" s="292"/>
      <c r="CS36" s="292"/>
      <c r="CT36" s="292"/>
      <c r="CU36" s="292"/>
      <c r="CV36" s="292"/>
      <c r="CW36" s="292"/>
      <c r="CX36" s="292"/>
      <c r="CY36" s="293"/>
      <c r="DA36" s="97"/>
    </row>
    <row r="37" spans="4:133" ht="7.5" customHeight="1" x14ac:dyDescent="0.15">
      <c r="AL37" s="93"/>
      <c r="AM37" s="93"/>
      <c r="AN37" s="93"/>
      <c r="AO37" s="93"/>
      <c r="AP37" s="93"/>
      <c r="AQ37" s="93"/>
      <c r="AR37" s="93"/>
      <c r="AS37" s="93"/>
      <c r="AT37" s="93"/>
      <c r="AU37" s="93"/>
      <c r="AV37" s="95"/>
      <c r="AW37" s="95"/>
      <c r="AX37" s="95"/>
      <c r="AY37" s="95"/>
      <c r="AZ37" s="95"/>
      <c r="BA37" s="95"/>
      <c r="BB37" s="95"/>
      <c r="BC37" s="95"/>
      <c r="BD37" s="95"/>
      <c r="BE37" s="95"/>
      <c r="BF37" s="95"/>
      <c r="BG37" s="95"/>
      <c r="BH37" s="96"/>
      <c r="BI37" s="96"/>
      <c r="BJ37" s="96"/>
      <c r="BK37" s="96"/>
      <c r="BN37" s="291"/>
      <c r="BO37" s="292"/>
      <c r="BP37" s="292"/>
      <c r="BQ37" s="292"/>
      <c r="BR37" s="292"/>
      <c r="BS37" s="292"/>
      <c r="BT37" s="292"/>
      <c r="BU37" s="292"/>
      <c r="BV37" s="292"/>
      <c r="BW37" s="292"/>
      <c r="BX37" s="292"/>
      <c r="BY37" s="292"/>
      <c r="BZ37" s="292"/>
      <c r="CA37" s="292"/>
      <c r="CB37" s="292"/>
      <c r="CC37" s="292"/>
      <c r="CD37" s="292"/>
      <c r="CE37" s="292"/>
      <c r="CF37" s="292"/>
      <c r="CG37" s="292"/>
      <c r="CH37" s="292"/>
      <c r="CI37" s="292"/>
      <c r="CJ37" s="292"/>
      <c r="CK37" s="292"/>
      <c r="CL37" s="292"/>
      <c r="CM37" s="292"/>
      <c r="CN37" s="292"/>
      <c r="CO37" s="292"/>
      <c r="CP37" s="292"/>
      <c r="CQ37" s="292"/>
      <c r="CR37" s="292"/>
      <c r="CS37" s="292"/>
      <c r="CT37" s="292"/>
      <c r="CU37" s="292"/>
      <c r="CV37" s="292"/>
      <c r="CW37" s="292"/>
      <c r="CX37" s="292"/>
      <c r="CY37" s="293"/>
      <c r="DA37" s="97"/>
    </row>
    <row r="38" spans="4:133" ht="7.5" customHeight="1" x14ac:dyDescent="0.15">
      <c r="D38" s="304" t="s">
        <v>56</v>
      </c>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6"/>
      <c r="BJ38" s="96"/>
      <c r="BK38" s="96"/>
      <c r="BN38" s="301"/>
      <c r="BO38" s="302"/>
      <c r="BP38" s="302"/>
      <c r="BQ38" s="302"/>
      <c r="BR38" s="302"/>
      <c r="BS38" s="302"/>
      <c r="BT38" s="302"/>
      <c r="BU38" s="302"/>
      <c r="BV38" s="302"/>
      <c r="BW38" s="302"/>
      <c r="BX38" s="302"/>
      <c r="BY38" s="302"/>
      <c r="BZ38" s="302"/>
      <c r="CA38" s="302"/>
      <c r="CB38" s="302"/>
      <c r="CC38" s="302"/>
      <c r="CD38" s="302"/>
      <c r="CE38" s="302"/>
      <c r="CF38" s="302"/>
      <c r="CG38" s="302"/>
      <c r="CH38" s="302"/>
      <c r="CI38" s="302"/>
      <c r="CJ38" s="302"/>
      <c r="CK38" s="302"/>
      <c r="CL38" s="302"/>
      <c r="CM38" s="302"/>
      <c r="CN38" s="302"/>
      <c r="CO38" s="302"/>
      <c r="CP38" s="302"/>
      <c r="CQ38" s="302"/>
      <c r="CR38" s="302"/>
      <c r="CS38" s="302"/>
      <c r="CT38" s="302"/>
      <c r="CU38" s="302"/>
      <c r="CV38" s="302"/>
      <c r="CW38" s="302"/>
      <c r="CX38" s="302"/>
      <c r="CY38" s="303"/>
    </row>
    <row r="39" spans="4:133" ht="7.5" customHeight="1" x14ac:dyDescent="0.15">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6"/>
      <c r="BJ39" s="96"/>
      <c r="BK39" s="96"/>
      <c r="BN39" s="268" t="s">
        <v>112</v>
      </c>
      <c r="BO39" s="269"/>
      <c r="BP39" s="269"/>
      <c r="BQ39" s="269"/>
      <c r="BR39" s="269"/>
      <c r="BS39" s="269"/>
      <c r="BT39" s="269"/>
      <c r="BU39" s="269"/>
      <c r="BV39" s="269"/>
      <c r="BW39" s="270"/>
      <c r="BX39" s="271"/>
      <c r="BY39" s="271"/>
      <c r="BZ39" s="271"/>
      <c r="CA39" s="271"/>
      <c r="CB39" s="271"/>
      <c r="CC39" s="271"/>
      <c r="CD39" s="271"/>
      <c r="CE39" s="271"/>
      <c r="CF39" s="271"/>
      <c r="CG39" s="271"/>
      <c r="CH39" s="271"/>
      <c r="CI39" s="271"/>
      <c r="CJ39" s="271"/>
      <c r="CK39" s="271"/>
      <c r="CL39" s="271"/>
      <c r="CM39" s="271"/>
      <c r="CN39" s="271"/>
      <c r="CO39" s="271"/>
      <c r="CP39" s="271"/>
      <c r="CQ39" s="271"/>
      <c r="CR39" s="271"/>
      <c r="CS39" s="271"/>
      <c r="CT39" s="271"/>
      <c r="CU39" s="271"/>
      <c r="CV39" s="271"/>
      <c r="CW39" s="271"/>
      <c r="CX39" s="271"/>
      <c r="CY39" s="272"/>
    </row>
    <row r="40" spans="4:133" ht="7.5" customHeight="1" thickBot="1" x14ac:dyDescent="0.2">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6"/>
      <c r="BJ40" s="96"/>
      <c r="BK40" s="96"/>
      <c r="BN40" s="268"/>
      <c r="BO40" s="269"/>
      <c r="BP40" s="269"/>
      <c r="BQ40" s="269"/>
      <c r="BR40" s="269"/>
      <c r="BS40" s="269"/>
      <c r="BT40" s="269"/>
      <c r="BU40" s="269"/>
      <c r="BV40" s="269"/>
      <c r="BW40" s="270"/>
      <c r="BX40" s="271"/>
      <c r="BY40" s="271"/>
      <c r="BZ40" s="271"/>
      <c r="CA40" s="271"/>
      <c r="CB40" s="271"/>
      <c r="CC40" s="271"/>
      <c r="CD40" s="271"/>
      <c r="CE40" s="271"/>
      <c r="CF40" s="271"/>
      <c r="CG40" s="271"/>
      <c r="CH40" s="271"/>
      <c r="CI40" s="271"/>
      <c r="CJ40" s="271"/>
      <c r="CK40" s="271"/>
      <c r="CL40" s="271"/>
      <c r="CM40" s="271"/>
      <c r="CN40" s="271"/>
      <c r="CO40" s="271"/>
      <c r="CP40" s="271"/>
      <c r="CQ40" s="271"/>
      <c r="CR40" s="271"/>
      <c r="CS40" s="271"/>
      <c r="CT40" s="271"/>
      <c r="CU40" s="271"/>
      <c r="CV40" s="271"/>
      <c r="CW40" s="271"/>
      <c r="CX40" s="271"/>
      <c r="CY40" s="272"/>
    </row>
    <row r="41" spans="4:133" ht="7.5" customHeight="1" x14ac:dyDescent="0.15">
      <c r="D41" s="250" t="s">
        <v>108</v>
      </c>
      <c r="E41" s="251"/>
      <c r="F41" s="251"/>
      <c r="G41" s="251"/>
      <c r="H41" s="251"/>
      <c r="I41" s="251"/>
      <c r="J41" s="251"/>
      <c r="K41" s="251"/>
      <c r="L41" s="251"/>
      <c r="M41" s="251"/>
      <c r="N41" s="251" t="s">
        <v>57</v>
      </c>
      <c r="O41" s="251"/>
      <c r="P41" s="251"/>
      <c r="Q41" s="251"/>
      <c r="R41" s="251"/>
      <c r="S41" s="251"/>
      <c r="T41" s="251"/>
      <c r="U41" s="251"/>
      <c r="V41" s="251"/>
      <c r="W41" s="251"/>
      <c r="X41" s="251"/>
      <c r="Y41" s="251"/>
      <c r="Z41" s="251"/>
      <c r="AA41" s="251"/>
      <c r="AB41" s="275"/>
      <c r="BI41" s="96"/>
      <c r="BJ41" s="96"/>
      <c r="BK41" s="96"/>
      <c r="BN41" s="268"/>
      <c r="BO41" s="269"/>
      <c r="BP41" s="269"/>
      <c r="BQ41" s="269"/>
      <c r="BR41" s="269"/>
      <c r="BS41" s="269"/>
      <c r="BT41" s="269"/>
      <c r="BU41" s="269"/>
      <c r="BV41" s="269"/>
      <c r="BW41" s="270"/>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4"/>
    </row>
    <row r="42" spans="4:133" ht="7.5" customHeight="1" x14ac:dyDescent="0.15">
      <c r="D42" s="252"/>
      <c r="E42" s="253"/>
      <c r="F42" s="253"/>
      <c r="G42" s="253"/>
      <c r="H42" s="253"/>
      <c r="I42" s="253"/>
      <c r="J42" s="253"/>
      <c r="K42" s="253"/>
      <c r="L42" s="253"/>
      <c r="M42" s="253"/>
      <c r="N42" s="253"/>
      <c r="O42" s="253"/>
      <c r="P42" s="253"/>
      <c r="Q42" s="253"/>
      <c r="R42" s="253"/>
      <c r="S42" s="253"/>
      <c r="T42" s="253"/>
      <c r="U42" s="253"/>
      <c r="V42" s="253"/>
      <c r="W42" s="253"/>
      <c r="X42" s="253"/>
      <c r="Y42" s="253"/>
      <c r="Z42" s="253"/>
      <c r="AA42" s="253"/>
      <c r="AB42" s="276"/>
      <c r="BI42" s="96"/>
      <c r="BJ42" s="96"/>
      <c r="BK42" s="96"/>
      <c r="BN42" s="268" t="s">
        <v>58</v>
      </c>
      <c r="BO42" s="269"/>
      <c r="BP42" s="269"/>
      <c r="BQ42" s="269"/>
      <c r="BR42" s="269"/>
      <c r="BS42" s="269"/>
      <c r="BT42" s="269"/>
      <c r="BU42" s="269"/>
      <c r="BV42" s="269"/>
      <c r="BW42" s="270"/>
      <c r="BX42" s="280"/>
      <c r="BY42" s="280"/>
      <c r="BZ42" s="280"/>
      <c r="CA42" s="280"/>
      <c r="CB42" s="280"/>
      <c r="CC42" s="280"/>
      <c r="CD42" s="280"/>
      <c r="CE42" s="280"/>
      <c r="CF42" s="280"/>
      <c r="CG42" s="280"/>
      <c r="CH42" s="280"/>
      <c r="CI42" s="280"/>
      <c r="CJ42" s="280"/>
      <c r="CK42" s="280"/>
      <c r="CL42" s="280"/>
      <c r="CM42" s="280"/>
      <c r="CN42" s="280"/>
      <c r="CO42" s="280"/>
      <c r="CP42" s="280"/>
      <c r="CQ42" s="280"/>
      <c r="CR42" s="280"/>
      <c r="CS42" s="280"/>
      <c r="CT42" s="280"/>
      <c r="CU42" s="280"/>
      <c r="CV42" s="280"/>
      <c r="CW42" s="280"/>
      <c r="CX42" s="280"/>
      <c r="CY42" s="281"/>
      <c r="DA42" s="97"/>
    </row>
    <row r="43" spans="4:133" ht="7.5" customHeight="1" x14ac:dyDescent="0.15">
      <c r="D43" s="252"/>
      <c r="E43" s="253"/>
      <c r="F43" s="253"/>
      <c r="G43" s="253"/>
      <c r="H43" s="253"/>
      <c r="I43" s="253"/>
      <c r="J43" s="253"/>
      <c r="K43" s="253"/>
      <c r="L43" s="253"/>
      <c r="M43" s="253"/>
      <c r="N43" s="253"/>
      <c r="O43" s="253"/>
      <c r="P43" s="253"/>
      <c r="Q43" s="253"/>
      <c r="R43" s="253"/>
      <c r="S43" s="253"/>
      <c r="T43" s="253"/>
      <c r="U43" s="253"/>
      <c r="V43" s="253"/>
      <c r="W43" s="253"/>
      <c r="X43" s="253"/>
      <c r="Y43" s="253"/>
      <c r="Z43" s="253"/>
      <c r="AA43" s="253"/>
      <c r="AB43" s="276"/>
      <c r="BI43" s="96"/>
      <c r="BJ43" s="96"/>
      <c r="BK43" s="96"/>
      <c r="BN43" s="268"/>
      <c r="BO43" s="269"/>
      <c r="BP43" s="269"/>
      <c r="BQ43" s="269"/>
      <c r="BR43" s="269"/>
      <c r="BS43" s="269"/>
      <c r="BT43" s="269"/>
      <c r="BU43" s="269"/>
      <c r="BV43" s="269"/>
      <c r="BW43" s="270"/>
      <c r="BX43" s="280"/>
      <c r="BY43" s="280"/>
      <c r="BZ43" s="280"/>
      <c r="CA43" s="280"/>
      <c r="CB43" s="280"/>
      <c r="CC43" s="280"/>
      <c r="CD43" s="280"/>
      <c r="CE43" s="280"/>
      <c r="CF43" s="280"/>
      <c r="CG43" s="280"/>
      <c r="CH43" s="280"/>
      <c r="CI43" s="280"/>
      <c r="CJ43" s="280"/>
      <c r="CK43" s="280"/>
      <c r="CL43" s="280"/>
      <c r="CM43" s="280"/>
      <c r="CN43" s="280"/>
      <c r="CO43" s="280"/>
      <c r="CP43" s="280"/>
      <c r="CQ43" s="280"/>
      <c r="CR43" s="280"/>
      <c r="CS43" s="280"/>
      <c r="CT43" s="280"/>
      <c r="CU43" s="280"/>
      <c r="CV43" s="280"/>
      <c r="CW43" s="280"/>
      <c r="CX43" s="280"/>
      <c r="CY43" s="281"/>
    </row>
    <row r="44" spans="4:133" ht="7.5" customHeight="1" thickBot="1" x14ac:dyDescent="0.25">
      <c r="D44" s="256"/>
      <c r="E44" s="257"/>
      <c r="F44" s="257"/>
      <c r="G44" s="257"/>
      <c r="H44" s="257"/>
      <c r="I44" s="257"/>
      <c r="J44" s="257"/>
      <c r="K44" s="257"/>
      <c r="L44" s="257"/>
      <c r="M44" s="257"/>
      <c r="N44" s="260"/>
      <c r="O44" s="260"/>
      <c r="P44" s="260"/>
      <c r="Q44" s="260"/>
      <c r="R44" s="260"/>
      <c r="S44" s="260"/>
      <c r="T44" s="260"/>
      <c r="U44" s="260"/>
      <c r="V44" s="260"/>
      <c r="W44" s="260"/>
      <c r="X44" s="260"/>
      <c r="Y44" s="260"/>
      <c r="Z44" s="260"/>
      <c r="AA44" s="260"/>
      <c r="AB44" s="261"/>
      <c r="AY44" s="99"/>
      <c r="AZ44" s="99"/>
      <c r="BA44" s="99"/>
      <c r="BB44" s="99"/>
      <c r="BC44" s="99"/>
      <c r="BD44" s="99"/>
      <c r="BE44" s="99"/>
      <c r="BF44" s="99"/>
      <c r="BG44" s="99"/>
      <c r="BH44" s="99"/>
      <c r="BI44" s="100"/>
      <c r="BJ44" s="100"/>
      <c r="BK44" s="100"/>
      <c r="BN44" s="277"/>
      <c r="BO44" s="278"/>
      <c r="BP44" s="278"/>
      <c r="BQ44" s="278"/>
      <c r="BR44" s="278"/>
      <c r="BS44" s="278"/>
      <c r="BT44" s="278"/>
      <c r="BU44" s="278"/>
      <c r="BV44" s="278"/>
      <c r="BW44" s="279"/>
      <c r="BX44" s="282"/>
      <c r="BY44" s="282"/>
      <c r="BZ44" s="282"/>
      <c r="CA44" s="282"/>
      <c r="CB44" s="282"/>
      <c r="CC44" s="282"/>
      <c r="CD44" s="282"/>
      <c r="CE44" s="282"/>
      <c r="CF44" s="282"/>
      <c r="CG44" s="282"/>
      <c r="CH44" s="282"/>
      <c r="CI44" s="282"/>
      <c r="CJ44" s="282"/>
      <c r="CK44" s="282"/>
      <c r="CL44" s="282"/>
      <c r="CM44" s="282"/>
      <c r="CN44" s="282"/>
      <c r="CO44" s="282"/>
      <c r="CP44" s="282"/>
      <c r="CQ44" s="282"/>
      <c r="CR44" s="282"/>
      <c r="CS44" s="282"/>
      <c r="CT44" s="282"/>
      <c r="CU44" s="282"/>
      <c r="CV44" s="282"/>
      <c r="CW44" s="282"/>
      <c r="CX44" s="282"/>
      <c r="CY44" s="283"/>
    </row>
    <row r="45" spans="4:133" ht="7.5" customHeight="1" x14ac:dyDescent="0.2">
      <c r="D45" s="256"/>
      <c r="E45" s="257"/>
      <c r="F45" s="257"/>
      <c r="G45" s="257"/>
      <c r="H45" s="257"/>
      <c r="I45" s="257"/>
      <c r="J45" s="257"/>
      <c r="K45" s="257"/>
      <c r="L45" s="257"/>
      <c r="M45" s="257"/>
      <c r="N45" s="260"/>
      <c r="O45" s="260"/>
      <c r="P45" s="260"/>
      <c r="Q45" s="260"/>
      <c r="R45" s="260"/>
      <c r="S45" s="260"/>
      <c r="T45" s="260"/>
      <c r="U45" s="260"/>
      <c r="V45" s="260"/>
      <c r="W45" s="260"/>
      <c r="X45" s="260"/>
      <c r="Y45" s="260"/>
      <c r="Z45" s="260"/>
      <c r="AA45" s="260"/>
      <c r="AB45" s="261"/>
      <c r="AY45" s="99"/>
      <c r="AZ45" s="99"/>
      <c r="BA45" s="99"/>
      <c r="BB45" s="99"/>
      <c r="BC45" s="99"/>
      <c r="BD45" s="99"/>
      <c r="BE45" s="99"/>
      <c r="BF45" s="99"/>
      <c r="BG45" s="99"/>
      <c r="BH45" s="99"/>
      <c r="BI45" s="100"/>
      <c r="BJ45" s="100"/>
      <c r="BK45" s="100"/>
    </row>
    <row r="46" spans="4:133" ht="7.5" customHeight="1" x14ac:dyDescent="0.15">
      <c r="D46" s="256"/>
      <c r="E46" s="257"/>
      <c r="F46" s="257"/>
      <c r="G46" s="257"/>
      <c r="H46" s="257"/>
      <c r="I46" s="257"/>
      <c r="J46" s="257"/>
      <c r="K46" s="257"/>
      <c r="L46" s="257"/>
      <c r="M46" s="257"/>
      <c r="N46" s="260"/>
      <c r="O46" s="260"/>
      <c r="P46" s="260"/>
      <c r="Q46" s="260"/>
      <c r="R46" s="260"/>
      <c r="S46" s="260"/>
      <c r="T46" s="260"/>
      <c r="U46" s="260"/>
      <c r="V46" s="260"/>
      <c r="W46" s="260"/>
      <c r="X46" s="260"/>
      <c r="Y46" s="260"/>
      <c r="Z46" s="260"/>
      <c r="AA46" s="260"/>
      <c r="AB46" s="261"/>
      <c r="DF46" s="349" t="s">
        <v>101</v>
      </c>
      <c r="DG46" s="350"/>
      <c r="DH46" s="350"/>
      <c r="DI46" s="350"/>
      <c r="DJ46" s="350"/>
      <c r="DK46" s="350"/>
      <c r="DL46" s="350"/>
      <c r="DM46" s="350"/>
      <c r="DN46" s="350"/>
      <c r="DO46" s="350"/>
      <c r="DP46" s="350"/>
      <c r="DQ46" s="350"/>
      <c r="DR46" s="350"/>
      <c r="DS46" s="350"/>
      <c r="DT46" s="350"/>
      <c r="DU46" s="350"/>
      <c r="DV46" s="350"/>
      <c r="DW46" s="350"/>
      <c r="DX46" s="350"/>
      <c r="DY46" s="350"/>
      <c r="DZ46" s="350"/>
      <c r="EA46" s="350"/>
      <c r="EB46" s="350"/>
      <c r="EC46" s="350"/>
    </row>
    <row r="47" spans="4:133" ht="7.5" customHeight="1" x14ac:dyDescent="0.15">
      <c r="D47" s="256"/>
      <c r="E47" s="257"/>
      <c r="F47" s="257"/>
      <c r="G47" s="257"/>
      <c r="H47" s="257"/>
      <c r="I47" s="257"/>
      <c r="J47" s="257"/>
      <c r="K47" s="257"/>
      <c r="L47" s="257"/>
      <c r="M47" s="257"/>
      <c r="N47" s="260"/>
      <c r="O47" s="260"/>
      <c r="P47" s="260"/>
      <c r="Q47" s="260"/>
      <c r="R47" s="260"/>
      <c r="S47" s="260"/>
      <c r="T47" s="260"/>
      <c r="U47" s="260"/>
      <c r="V47" s="260"/>
      <c r="W47" s="260"/>
      <c r="X47" s="260"/>
      <c r="Y47" s="260"/>
      <c r="Z47" s="260"/>
      <c r="AA47" s="260"/>
      <c r="AB47" s="261"/>
      <c r="AR47" s="245"/>
      <c r="AS47" s="245"/>
      <c r="AT47" s="245"/>
      <c r="AU47" s="245"/>
      <c r="AV47" s="245"/>
      <c r="AW47" s="245"/>
      <c r="AX47" s="245"/>
      <c r="AY47" s="245"/>
      <c r="AZ47" s="245"/>
      <c r="BA47" s="245"/>
      <c r="BB47" s="245"/>
      <c r="BC47" s="245"/>
      <c r="BD47" s="245"/>
      <c r="BE47" s="245"/>
      <c r="BF47" s="245"/>
      <c r="BG47" s="253" t="s">
        <v>59</v>
      </c>
      <c r="BH47" s="253"/>
      <c r="BI47" s="253"/>
      <c r="BJ47" s="253"/>
      <c r="BK47" s="253"/>
      <c r="BL47" s="253"/>
      <c r="BM47" s="253"/>
      <c r="BN47" s="253"/>
      <c r="BO47" s="253"/>
      <c r="BP47" s="253"/>
      <c r="BQ47" s="253"/>
      <c r="BR47" s="253"/>
      <c r="BS47" s="253"/>
      <c r="BT47" s="253"/>
      <c r="BU47" s="253"/>
      <c r="BV47" s="253" t="s">
        <v>72</v>
      </c>
      <c r="BW47" s="253"/>
      <c r="BX47" s="253"/>
      <c r="BY47" s="253"/>
      <c r="BZ47" s="253"/>
      <c r="CA47" s="253"/>
      <c r="CB47" s="253"/>
      <c r="CC47" s="253"/>
      <c r="CD47" s="253"/>
      <c r="CE47" s="253"/>
      <c r="CF47" s="253"/>
      <c r="CG47" s="253"/>
      <c r="CH47" s="253"/>
      <c r="CI47" s="253"/>
      <c r="CJ47" s="253"/>
      <c r="CK47" s="253" t="s">
        <v>60</v>
      </c>
      <c r="CL47" s="253"/>
      <c r="CM47" s="253"/>
      <c r="CN47" s="253"/>
      <c r="CO47" s="253"/>
      <c r="CP47" s="253"/>
      <c r="CQ47" s="253"/>
      <c r="CR47" s="253"/>
      <c r="CS47" s="253"/>
      <c r="CT47" s="253"/>
      <c r="CU47" s="253"/>
      <c r="CV47" s="253"/>
      <c r="CW47" s="253"/>
      <c r="CX47" s="253"/>
      <c r="CY47" s="253"/>
      <c r="DF47" s="350"/>
      <c r="DG47" s="350"/>
      <c r="DH47" s="350"/>
      <c r="DI47" s="350"/>
      <c r="DJ47" s="350"/>
      <c r="DK47" s="350"/>
      <c r="DL47" s="350"/>
      <c r="DM47" s="350"/>
      <c r="DN47" s="350"/>
      <c r="DO47" s="350"/>
      <c r="DP47" s="350"/>
      <c r="DQ47" s="350"/>
      <c r="DR47" s="350"/>
      <c r="DS47" s="350"/>
      <c r="DT47" s="350"/>
      <c r="DU47" s="350"/>
      <c r="DV47" s="350"/>
      <c r="DW47" s="350"/>
      <c r="DX47" s="350"/>
      <c r="DY47" s="350"/>
      <c r="DZ47" s="350"/>
      <c r="EA47" s="350"/>
      <c r="EB47" s="350"/>
      <c r="EC47" s="350"/>
    </row>
    <row r="48" spans="4:133" ht="7.5" customHeight="1" x14ac:dyDescent="0.15">
      <c r="D48" s="256"/>
      <c r="E48" s="257"/>
      <c r="F48" s="257"/>
      <c r="G48" s="257"/>
      <c r="H48" s="257"/>
      <c r="I48" s="257"/>
      <c r="J48" s="257"/>
      <c r="K48" s="257"/>
      <c r="L48" s="257"/>
      <c r="M48" s="257"/>
      <c r="N48" s="260"/>
      <c r="O48" s="260"/>
      <c r="P48" s="260"/>
      <c r="Q48" s="260"/>
      <c r="R48" s="260"/>
      <c r="S48" s="260"/>
      <c r="T48" s="260"/>
      <c r="U48" s="260"/>
      <c r="V48" s="260"/>
      <c r="W48" s="260"/>
      <c r="X48" s="260"/>
      <c r="Y48" s="260"/>
      <c r="Z48" s="260"/>
      <c r="AA48" s="260"/>
      <c r="AB48" s="261"/>
      <c r="AR48" s="245"/>
      <c r="AS48" s="245"/>
      <c r="AT48" s="245"/>
      <c r="AU48" s="245"/>
      <c r="AV48" s="245"/>
      <c r="AW48" s="245"/>
      <c r="AX48" s="245"/>
      <c r="AY48" s="245"/>
      <c r="AZ48" s="245"/>
      <c r="BA48" s="245"/>
      <c r="BB48" s="245"/>
      <c r="BC48" s="245"/>
      <c r="BD48" s="245"/>
      <c r="BE48" s="245"/>
      <c r="BF48" s="245"/>
      <c r="BG48" s="253"/>
      <c r="BH48" s="253"/>
      <c r="BI48" s="253"/>
      <c r="BJ48" s="253"/>
      <c r="BK48" s="253"/>
      <c r="BL48" s="253"/>
      <c r="BM48" s="253"/>
      <c r="BN48" s="253"/>
      <c r="BO48" s="253"/>
      <c r="BP48" s="253"/>
      <c r="BQ48" s="253"/>
      <c r="BR48" s="253"/>
      <c r="BS48" s="253"/>
      <c r="BT48" s="253"/>
      <c r="BU48" s="253"/>
      <c r="BV48" s="253"/>
      <c r="BW48" s="253"/>
      <c r="BX48" s="253"/>
      <c r="BY48" s="253"/>
      <c r="BZ48" s="253"/>
      <c r="CA48" s="253"/>
      <c r="CB48" s="253"/>
      <c r="CC48" s="253"/>
      <c r="CD48" s="253"/>
      <c r="CE48" s="253"/>
      <c r="CF48" s="253"/>
      <c r="CG48" s="253"/>
      <c r="CH48" s="253"/>
      <c r="CI48" s="253"/>
      <c r="CJ48" s="253"/>
      <c r="CK48" s="253"/>
      <c r="CL48" s="253"/>
      <c r="CM48" s="253"/>
      <c r="CN48" s="253"/>
      <c r="CO48" s="253"/>
      <c r="CP48" s="253"/>
      <c r="CQ48" s="253"/>
      <c r="CR48" s="253"/>
      <c r="CS48" s="253"/>
      <c r="CT48" s="253"/>
      <c r="CU48" s="253"/>
      <c r="CV48" s="253"/>
      <c r="CW48" s="253"/>
      <c r="CX48" s="253"/>
      <c r="CY48" s="253"/>
      <c r="DF48" s="350"/>
      <c r="DG48" s="350"/>
      <c r="DH48" s="350"/>
      <c r="DI48" s="350"/>
      <c r="DJ48" s="350"/>
      <c r="DK48" s="350"/>
      <c r="DL48" s="350"/>
      <c r="DM48" s="350"/>
      <c r="DN48" s="350"/>
      <c r="DO48" s="350"/>
      <c r="DP48" s="350"/>
      <c r="DQ48" s="350"/>
      <c r="DR48" s="350"/>
      <c r="DS48" s="350"/>
      <c r="DT48" s="350"/>
      <c r="DU48" s="350"/>
      <c r="DV48" s="350"/>
      <c r="DW48" s="350"/>
      <c r="DX48" s="350"/>
      <c r="DY48" s="350"/>
      <c r="DZ48" s="350"/>
      <c r="EA48" s="350"/>
      <c r="EB48" s="350"/>
      <c r="EC48" s="350"/>
    </row>
    <row r="49" spans="4:133" ht="7.5" customHeight="1" thickBot="1" x14ac:dyDescent="0.2">
      <c r="D49" s="256"/>
      <c r="E49" s="257"/>
      <c r="F49" s="257"/>
      <c r="G49" s="257"/>
      <c r="H49" s="257"/>
      <c r="I49" s="257"/>
      <c r="J49" s="257"/>
      <c r="K49" s="257"/>
      <c r="L49" s="257"/>
      <c r="M49" s="257"/>
      <c r="N49" s="260"/>
      <c r="O49" s="260"/>
      <c r="P49" s="260"/>
      <c r="Q49" s="260"/>
      <c r="R49" s="260"/>
      <c r="S49" s="260"/>
      <c r="T49" s="260"/>
      <c r="U49" s="260"/>
      <c r="V49" s="260"/>
      <c r="W49" s="260"/>
      <c r="X49" s="260"/>
      <c r="Y49" s="260"/>
      <c r="Z49" s="260"/>
      <c r="AA49" s="260"/>
      <c r="AB49" s="261"/>
      <c r="AR49" s="245"/>
      <c r="AS49" s="245"/>
      <c r="AT49" s="245"/>
      <c r="AU49" s="245"/>
      <c r="AV49" s="245"/>
      <c r="AW49" s="245"/>
      <c r="AX49" s="245"/>
      <c r="AY49" s="245"/>
      <c r="AZ49" s="245"/>
      <c r="BA49" s="245"/>
      <c r="BB49" s="245"/>
      <c r="BC49" s="245"/>
      <c r="BD49" s="245"/>
      <c r="BE49" s="245"/>
      <c r="BF49" s="245"/>
      <c r="BG49" s="253"/>
      <c r="BH49" s="253"/>
      <c r="BI49" s="253"/>
      <c r="BJ49" s="253"/>
      <c r="BK49" s="253"/>
      <c r="BL49" s="253"/>
      <c r="BM49" s="253"/>
      <c r="BN49" s="253"/>
      <c r="BO49" s="253"/>
      <c r="BP49" s="253"/>
      <c r="BQ49" s="253"/>
      <c r="BR49" s="253"/>
      <c r="BS49" s="253"/>
      <c r="BT49" s="253"/>
      <c r="BU49" s="253"/>
      <c r="BV49" s="253"/>
      <c r="BW49" s="253"/>
      <c r="BX49" s="253"/>
      <c r="BY49" s="253"/>
      <c r="BZ49" s="253"/>
      <c r="CA49" s="253"/>
      <c r="CB49" s="253"/>
      <c r="CC49" s="253"/>
      <c r="CD49" s="253"/>
      <c r="CE49" s="253"/>
      <c r="CF49" s="253"/>
      <c r="CG49" s="253"/>
      <c r="CH49" s="253"/>
      <c r="CI49" s="253"/>
      <c r="CJ49" s="253"/>
      <c r="CK49" s="253"/>
      <c r="CL49" s="253"/>
      <c r="CM49" s="253"/>
      <c r="CN49" s="253"/>
      <c r="CO49" s="253"/>
      <c r="CP49" s="253"/>
      <c r="CQ49" s="253"/>
      <c r="CR49" s="253"/>
      <c r="CS49" s="253"/>
      <c r="CT49" s="253"/>
      <c r="CU49" s="253"/>
      <c r="CV49" s="253"/>
      <c r="CW49" s="253"/>
      <c r="CX49" s="253"/>
      <c r="CY49" s="253"/>
      <c r="DF49" s="350"/>
      <c r="DG49" s="350"/>
      <c r="DH49" s="350"/>
      <c r="DI49" s="350"/>
      <c r="DJ49" s="350"/>
      <c r="DK49" s="350"/>
      <c r="DL49" s="350"/>
      <c r="DM49" s="350"/>
      <c r="DN49" s="350"/>
      <c r="DO49" s="350"/>
      <c r="DP49" s="350"/>
      <c r="DQ49" s="350"/>
      <c r="DR49" s="350"/>
      <c r="DS49" s="350"/>
      <c r="DT49" s="350"/>
      <c r="DU49" s="350"/>
      <c r="DV49" s="350"/>
      <c r="DW49" s="350"/>
      <c r="DX49" s="350"/>
      <c r="DY49" s="350"/>
      <c r="DZ49" s="350"/>
      <c r="EA49" s="350"/>
      <c r="EB49" s="350"/>
      <c r="EC49" s="350"/>
    </row>
    <row r="50" spans="4:133" ht="7.5" customHeight="1" x14ac:dyDescent="0.15">
      <c r="D50" s="256"/>
      <c r="E50" s="257"/>
      <c r="F50" s="257"/>
      <c r="G50" s="257"/>
      <c r="H50" s="257"/>
      <c r="I50" s="257"/>
      <c r="J50" s="257"/>
      <c r="K50" s="257"/>
      <c r="L50" s="257"/>
      <c r="M50" s="257"/>
      <c r="N50" s="260"/>
      <c r="O50" s="260"/>
      <c r="P50" s="260"/>
      <c r="Q50" s="260"/>
      <c r="R50" s="260"/>
      <c r="S50" s="260"/>
      <c r="T50" s="260"/>
      <c r="U50" s="260"/>
      <c r="V50" s="260"/>
      <c r="W50" s="260"/>
      <c r="X50" s="260"/>
      <c r="Y50" s="260"/>
      <c r="Z50" s="260"/>
      <c r="AA50" s="260"/>
      <c r="AB50" s="261"/>
      <c r="AC50" s="94"/>
      <c r="AD50" s="94"/>
      <c r="AE50" s="94"/>
      <c r="AF50" s="94"/>
      <c r="AG50" s="94"/>
      <c r="AH50" s="94"/>
      <c r="AI50" s="94"/>
      <c r="AR50" s="253" t="s">
        <v>61</v>
      </c>
      <c r="AS50" s="253"/>
      <c r="AT50" s="253"/>
      <c r="AU50" s="253"/>
      <c r="AV50" s="253"/>
      <c r="AW50" s="253"/>
      <c r="AX50" s="253"/>
      <c r="AY50" s="253"/>
      <c r="AZ50" s="253"/>
      <c r="BA50" s="253"/>
      <c r="BB50" s="253"/>
      <c r="BC50" s="253"/>
      <c r="BD50" s="253"/>
      <c r="BE50" s="253"/>
      <c r="BF50" s="253"/>
      <c r="BG50" s="239">
        <f>+CK50-BV50</f>
        <v>0</v>
      </c>
      <c r="BH50" s="239"/>
      <c r="BI50" s="239"/>
      <c r="BJ50" s="239"/>
      <c r="BK50" s="239"/>
      <c r="BL50" s="239"/>
      <c r="BM50" s="239"/>
      <c r="BN50" s="239"/>
      <c r="BO50" s="239"/>
      <c r="BP50" s="239"/>
      <c r="BQ50" s="239"/>
      <c r="BR50" s="239"/>
      <c r="BS50" s="239"/>
      <c r="BT50" s="239"/>
      <c r="BU50" s="239"/>
      <c r="BV50" s="239">
        <f>ROUND(CK50/11,0)+DF50</f>
        <v>0</v>
      </c>
      <c r="BW50" s="239"/>
      <c r="BX50" s="239"/>
      <c r="BY50" s="239"/>
      <c r="BZ50" s="239"/>
      <c r="CA50" s="239"/>
      <c r="CB50" s="239"/>
      <c r="CC50" s="239"/>
      <c r="CD50" s="239"/>
      <c r="CE50" s="239"/>
      <c r="CF50" s="239"/>
      <c r="CG50" s="239"/>
      <c r="CH50" s="239"/>
      <c r="CI50" s="239"/>
      <c r="CJ50" s="239"/>
      <c r="CK50" s="260"/>
      <c r="CL50" s="260"/>
      <c r="CM50" s="260"/>
      <c r="CN50" s="260"/>
      <c r="CO50" s="260"/>
      <c r="CP50" s="260"/>
      <c r="CQ50" s="260"/>
      <c r="CR50" s="260"/>
      <c r="CS50" s="260"/>
      <c r="CT50" s="260"/>
      <c r="CU50" s="260"/>
      <c r="CV50" s="260"/>
      <c r="CW50" s="260"/>
      <c r="CX50" s="260"/>
      <c r="CY50" s="260"/>
      <c r="DF50" s="337">
        <v>0</v>
      </c>
      <c r="DG50" s="338"/>
      <c r="DH50" s="338"/>
      <c r="DI50" s="338"/>
      <c r="DJ50" s="338"/>
      <c r="DK50" s="339"/>
      <c r="DL50" s="346" t="s">
        <v>103</v>
      </c>
      <c r="DM50" s="347"/>
      <c r="DN50" s="347"/>
      <c r="DO50" s="347"/>
      <c r="DP50" s="347"/>
      <c r="DQ50" s="347"/>
      <c r="DR50" s="347"/>
      <c r="DS50" s="347"/>
      <c r="DT50" s="347"/>
      <c r="DU50" s="347"/>
      <c r="DV50" s="347"/>
      <c r="DW50" s="347"/>
      <c r="DX50" s="347"/>
      <c r="DY50" s="347"/>
      <c r="DZ50" s="347"/>
      <c r="EA50" s="347"/>
      <c r="EB50" s="347"/>
      <c r="EC50" s="347"/>
    </row>
    <row r="51" spans="4:133" ht="7.5" customHeight="1" x14ac:dyDescent="0.15">
      <c r="D51" s="256"/>
      <c r="E51" s="257"/>
      <c r="F51" s="257"/>
      <c r="G51" s="257"/>
      <c r="H51" s="257"/>
      <c r="I51" s="257"/>
      <c r="J51" s="257"/>
      <c r="K51" s="257"/>
      <c r="L51" s="257"/>
      <c r="M51" s="257"/>
      <c r="N51" s="260"/>
      <c r="O51" s="260"/>
      <c r="P51" s="260"/>
      <c r="Q51" s="260"/>
      <c r="R51" s="260"/>
      <c r="S51" s="260"/>
      <c r="T51" s="260"/>
      <c r="U51" s="260"/>
      <c r="V51" s="260"/>
      <c r="W51" s="260"/>
      <c r="X51" s="260"/>
      <c r="Y51" s="260"/>
      <c r="Z51" s="260"/>
      <c r="AA51" s="260"/>
      <c r="AB51" s="261"/>
      <c r="AC51" s="94"/>
      <c r="AD51" s="94"/>
      <c r="AE51" s="94"/>
      <c r="AF51" s="94"/>
      <c r="AG51" s="94"/>
      <c r="AH51" s="94"/>
      <c r="AI51" s="94"/>
      <c r="AR51" s="253"/>
      <c r="AS51" s="253"/>
      <c r="AT51" s="253"/>
      <c r="AU51" s="253"/>
      <c r="AV51" s="253"/>
      <c r="AW51" s="253"/>
      <c r="AX51" s="253"/>
      <c r="AY51" s="253"/>
      <c r="AZ51" s="253"/>
      <c r="BA51" s="253"/>
      <c r="BB51" s="253"/>
      <c r="BC51" s="253"/>
      <c r="BD51" s="253"/>
      <c r="BE51" s="253"/>
      <c r="BF51" s="253"/>
      <c r="BG51" s="239"/>
      <c r="BH51" s="239"/>
      <c r="BI51" s="239"/>
      <c r="BJ51" s="239"/>
      <c r="BK51" s="239"/>
      <c r="BL51" s="239"/>
      <c r="BM51" s="239"/>
      <c r="BN51" s="239"/>
      <c r="BO51" s="239"/>
      <c r="BP51" s="239"/>
      <c r="BQ51" s="239"/>
      <c r="BR51" s="239"/>
      <c r="BS51" s="239"/>
      <c r="BT51" s="239"/>
      <c r="BU51" s="239"/>
      <c r="BV51" s="239"/>
      <c r="BW51" s="239"/>
      <c r="BX51" s="239"/>
      <c r="BY51" s="239"/>
      <c r="BZ51" s="239"/>
      <c r="CA51" s="239"/>
      <c r="CB51" s="239"/>
      <c r="CC51" s="239"/>
      <c r="CD51" s="239"/>
      <c r="CE51" s="239"/>
      <c r="CF51" s="239"/>
      <c r="CG51" s="239"/>
      <c r="CH51" s="239"/>
      <c r="CI51" s="239"/>
      <c r="CJ51" s="239"/>
      <c r="CK51" s="260"/>
      <c r="CL51" s="260"/>
      <c r="CM51" s="260"/>
      <c r="CN51" s="260"/>
      <c r="CO51" s="260"/>
      <c r="CP51" s="260"/>
      <c r="CQ51" s="260"/>
      <c r="CR51" s="260"/>
      <c r="CS51" s="260"/>
      <c r="CT51" s="260"/>
      <c r="CU51" s="260"/>
      <c r="CV51" s="260"/>
      <c r="CW51" s="260"/>
      <c r="CX51" s="260"/>
      <c r="CY51" s="260"/>
      <c r="DF51" s="340"/>
      <c r="DG51" s="341"/>
      <c r="DH51" s="341"/>
      <c r="DI51" s="341"/>
      <c r="DJ51" s="341"/>
      <c r="DK51" s="342"/>
      <c r="DL51" s="348"/>
      <c r="DM51" s="347"/>
      <c r="DN51" s="347"/>
      <c r="DO51" s="347"/>
      <c r="DP51" s="347"/>
      <c r="DQ51" s="347"/>
      <c r="DR51" s="347"/>
      <c r="DS51" s="347"/>
      <c r="DT51" s="347"/>
      <c r="DU51" s="347"/>
      <c r="DV51" s="347"/>
      <c r="DW51" s="347"/>
      <c r="DX51" s="347"/>
      <c r="DY51" s="347"/>
      <c r="DZ51" s="347"/>
      <c r="EA51" s="347"/>
      <c r="EB51" s="347"/>
      <c r="EC51" s="347"/>
    </row>
    <row r="52" spans="4:133" ht="7.5" customHeight="1" thickBot="1" x14ac:dyDescent="0.2">
      <c r="D52" s="256"/>
      <c r="E52" s="257"/>
      <c r="F52" s="257"/>
      <c r="G52" s="257"/>
      <c r="H52" s="257"/>
      <c r="I52" s="257"/>
      <c r="J52" s="257"/>
      <c r="K52" s="257"/>
      <c r="L52" s="257"/>
      <c r="M52" s="257"/>
      <c r="N52" s="260"/>
      <c r="O52" s="260"/>
      <c r="P52" s="260"/>
      <c r="Q52" s="260"/>
      <c r="R52" s="260"/>
      <c r="S52" s="260"/>
      <c r="T52" s="260"/>
      <c r="U52" s="260"/>
      <c r="V52" s="260"/>
      <c r="W52" s="260"/>
      <c r="X52" s="260"/>
      <c r="Y52" s="260"/>
      <c r="Z52" s="260"/>
      <c r="AA52" s="260"/>
      <c r="AB52" s="261"/>
      <c r="AC52" s="94"/>
      <c r="AD52" s="94"/>
      <c r="AE52" s="94"/>
      <c r="AF52" s="94"/>
      <c r="AG52" s="94"/>
      <c r="AH52" s="94"/>
      <c r="AI52" s="94"/>
      <c r="AR52" s="253"/>
      <c r="AS52" s="253"/>
      <c r="AT52" s="253"/>
      <c r="AU52" s="253"/>
      <c r="AV52" s="253"/>
      <c r="AW52" s="253"/>
      <c r="AX52" s="253"/>
      <c r="AY52" s="253"/>
      <c r="AZ52" s="253"/>
      <c r="BA52" s="253"/>
      <c r="BB52" s="253"/>
      <c r="BC52" s="253"/>
      <c r="BD52" s="253"/>
      <c r="BE52" s="253"/>
      <c r="BF52" s="253"/>
      <c r="BG52" s="239"/>
      <c r="BH52" s="239"/>
      <c r="BI52" s="239"/>
      <c r="BJ52" s="239"/>
      <c r="BK52" s="239"/>
      <c r="BL52" s="239"/>
      <c r="BM52" s="239"/>
      <c r="BN52" s="239"/>
      <c r="BO52" s="239"/>
      <c r="BP52" s="239"/>
      <c r="BQ52" s="239"/>
      <c r="BR52" s="239"/>
      <c r="BS52" s="239"/>
      <c r="BT52" s="239"/>
      <c r="BU52" s="239"/>
      <c r="BV52" s="239"/>
      <c r="BW52" s="239"/>
      <c r="BX52" s="239"/>
      <c r="BY52" s="239"/>
      <c r="BZ52" s="239"/>
      <c r="CA52" s="239"/>
      <c r="CB52" s="239"/>
      <c r="CC52" s="239"/>
      <c r="CD52" s="239"/>
      <c r="CE52" s="239"/>
      <c r="CF52" s="239"/>
      <c r="CG52" s="239"/>
      <c r="CH52" s="239"/>
      <c r="CI52" s="239"/>
      <c r="CJ52" s="239"/>
      <c r="CK52" s="260"/>
      <c r="CL52" s="260"/>
      <c r="CM52" s="260"/>
      <c r="CN52" s="260"/>
      <c r="CO52" s="260"/>
      <c r="CP52" s="260"/>
      <c r="CQ52" s="260"/>
      <c r="CR52" s="260"/>
      <c r="CS52" s="260"/>
      <c r="CT52" s="260"/>
      <c r="CU52" s="260"/>
      <c r="CV52" s="260"/>
      <c r="CW52" s="260"/>
      <c r="CX52" s="260"/>
      <c r="CY52" s="260"/>
      <c r="DF52" s="343"/>
      <c r="DG52" s="344"/>
      <c r="DH52" s="344"/>
      <c r="DI52" s="344"/>
      <c r="DJ52" s="344"/>
      <c r="DK52" s="345"/>
      <c r="DL52" s="348"/>
      <c r="DM52" s="347"/>
      <c r="DN52" s="347"/>
      <c r="DO52" s="347"/>
      <c r="DP52" s="347"/>
      <c r="DQ52" s="347"/>
      <c r="DR52" s="347"/>
      <c r="DS52" s="347"/>
      <c r="DT52" s="347"/>
      <c r="DU52" s="347"/>
      <c r="DV52" s="347"/>
      <c r="DW52" s="347"/>
      <c r="DX52" s="347"/>
      <c r="DY52" s="347"/>
      <c r="DZ52" s="347"/>
      <c r="EA52" s="347"/>
      <c r="EB52" s="347"/>
      <c r="EC52" s="347"/>
    </row>
    <row r="53" spans="4:133" ht="7.5" customHeight="1" x14ac:dyDescent="0.15">
      <c r="D53" s="256"/>
      <c r="E53" s="257"/>
      <c r="F53" s="257"/>
      <c r="G53" s="257"/>
      <c r="H53" s="257"/>
      <c r="I53" s="257"/>
      <c r="J53" s="257"/>
      <c r="K53" s="257"/>
      <c r="L53" s="257"/>
      <c r="M53" s="257"/>
      <c r="N53" s="260"/>
      <c r="O53" s="260"/>
      <c r="P53" s="260"/>
      <c r="Q53" s="260"/>
      <c r="R53" s="260"/>
      <c r="S53" s="260"/>
      <c r="T53" s="260"/>
      <c r="U53" s="260"/>
      <c r="V53" s="260"/>
      <c r="W53" s="260"/>
      <c r="X53" s="260"/>
      <c r="Y53" s="260"/>
      <c r="Z53" s="260"/>
      <c r="AA53" s="260"/>
      <c r="AB53" s="261"/>
      <c r="AC53" s="94"/>
      <c r="AD53" s="94"/>
      <c r="AE53" s="94"/>
      <c r="AF53" s="94"/>
      <c r="AG53" s="94"/>
      <c r="AH53" s="94"/>
      <c r="AI53" s="94"/>
      <c r="AJ53" s="94"/>
      <c r="AK53" s="94"/>
      <c r="AL53" s="94"/>
      <c r="AM53" s="94"/>
      <c r="AR53" s="253" t="s">
        <v>62</v>
      </c>
      <c r="AS53" s="253"/>
      <c r="AT53" s="253"/>
      <c r="AU53" s="253"/>
      <c r="AV53" s="253"/>
      <c r="AW53" s="253"/>
      <c r="AX53" s="253"/>
      <c r="AY53" s="253"/>
      <c r="AZ53" s="253"/>
      <c r="BA53" s="253"/>
      <c r="BB53" s="253"/>
      <c r="BC53" s="253"/>
      <c r="BD53" s="253"/>
      <c r="BE53" s="253"/>
      <c r="BF53" s="253"/>
      <c r="BG53" s="239">
        <f>+CK53-BV53</f>
        <v>0</v>
      </c>
      <c r="BH53" s="239"/>
      <c r="BI53" s="239"/>
      <c r="BJ53" s="239"/>
      <c r="BK53" s="239"/>
      <c r="BL53" s="239"/>
      <c r="BM53" s="239"/>
      <c r="BN53" s="239"/>
      <c r="BO53" s="239"/>
      <c r="BP53" s="239"/>
      <c r="BQ53" s="239"/>
      <c r="BR53" s="239"/>
      <c r="BS53" s="239"/>
      <c r="BT53" s="239"/>
      <c r="BU53" s="239"/>
      <c r="BV53" s="239">
        <f>ROUND(CK53/11,0)+DF53</f>
        <v>0</v>
      </c>
      <c r="BW53" s="239"/>
      <c r="BX53" s="239"/>
      <c r="BY53" s="239"/>
      <c r="BZ53" s="239"/>
      <c r="CA53" s="239"/>
      <c r="CB53" s="239"/>
      <c r="CC53" s="239"/>
      <c r="CD53" s="239"/>
      <c r="CE53" s="239"/>
      <c r="CF53" s="239"/>
      <c r="CG53" s="239"/>
      <c r="CH53" s="239"/>
      <c r="CI53" s="239"/>
      <c r="CJ53" s="239"/>
      <c r="CK53" s="260"/>
      <c r="CL53" s="260"/>
      <c r="CM53" s="260"/>
      <c r="CN53" s="260"/>
      <c r="CO53" s="260"/>
      <c r="CP53" s="260"/>
      <c r="CQ53" s="260"/>
      <c r="CR53" s="260"/>
      <c r="CS53" s="260"/>
      <c r="CT53" s="260"/>
      <c r="CU53" s="260"/>
      <c r="CV53" s="260"/>
      <c r="CW53" s="260"/>
      <c r="CX53" s="260"/>
      <c r="CY53" s="260"/>
      <c r="DF53" s="337">
        <v>0</v>
      </c>
      <c r="DG53" s="338"/>
      <c r="DH53" s="338"/>
      <c r="DI53" s="338"/>
      <c r="DJ53" s="338"/>
      <c r="DK53" s="339"/>
      <c r="DL53" s="346" t="s">
        <v>104</v>
      </c>
      <c r="DM53" s="347"/>
      <c r="DN53" s="347"/>
      <c r="DO53" s="347"/>
      <c r="DP53" s="347"/>
      <c r="DQ53" s="347"/>
      <c r="DR53" s="347"/>
      <c r="DS53" s="347"/>
      <c r="DT53" s="347"/>
      <c r="DU53" s="347"/>
      <c r="DV53" s="347"/>
      <c r="DW53" s="347"/>
      <c r="DX53" s="347"/>
      <c r="DY53" s="347"/>
      <c r="DZ53" s="347"/>
      <c r="EA53" s="347"/>
      <c r="EB53" s="347"/>
      <c r="EC53" s="347"/>
    </row>
    <row r="54" spans="4:133" ht="7.5" customHeight="1" x14ac:dyDescent="0.15">
      <c r="D54" s="256"/>
      <c r="E54" s="257"/>
      <c r="F54" s="257"/>
      <c r="G54" s="257"/>
      <c r="H54" s="257"/>
      <c r="I54" s="257"/>
      <c r="J54" s="257"/>
      <c r="K54" s="257"/>
      <c r="L54" s="257"/>
      <c r="M54" s="257"/>
      <c r="N54" s="260"/>
      <c r="O54" s="260"/>
      <c r="P54" s="260"/>
      <c r="Q54" s="260"/>
      <c r="R54" s="260"/>
      <c r="S54" s="260"/>
      <c r="T54" s="260"/>
      <c r="U54" s="260"/>
      <c r="V54" s="260"/>
      <c r="W54" s="260"/>
      <c r="X54" s="260"/>
      <c r="Y54" s="260"/>
      <c r="Z54" s="260"/>
      <c r="AA54" s="260"/>
      <c r="AB54" s="261"/>
      <c r="AC54" s="94"/>
      <c r="AD54" s="94"/>
      <c r="AE54" s="94"/>
      <c r="AF54" s="94"/>
      <c r="AG54" s="94"/>
      <c r="AH54" s="94"/>
      <c r="AI54" s="94"/>
      <c r="AJ54" s="94"/>
      <c r="AK54" s="94"/>
      <c r="AL54" s="94"/>
      <c r="AM54" s="94"/>
      <c r="AR54" s="253"/>
      <c r="AS54" s="253"/>
      <c r="AT54" s="253"/>
      <c r="AU54" s="253"/>
      <c r="AV54" s="253"/>
      <c r="AW54" s="253"/>
      <c r="AX54" s="253"/>
      <c r="AY54" s="253"/>
      <c r="AZ54" s="253"/>
      <c r="BA54" s="253"/>
      <c r="BB54" s="253"/>
      <c r="BC54" s="253"/>
      <c r="BD54" s="253"/>
      <c r="BE54" s="253"/>
      <c r="BF54" s="253"/>
      <c r="BG54" s="239"/>
      <c r="BH54" s="239"/>
      <c r="BI54" s="239"/>
      <c r="BJ54" s="239"/>
      <c r="BK54" s="239"/>
      <c r="BL54" s="239"/>
      <c r="BM54" s="239"/>
      <c r="BN54" s="239"/>
      <c r="BO54" s="239"/>
      <c r="BP54" s="239"/>
      <c r="BQ54" s="239"/>
      <c r="BR54" s="239"/>
      <c r="BS54" s="239"/>
      <c r="BT54" s="239"/>
      <c r="BU54" s="239"/>
      <c r="BV54" s="239"/>
      <c r="BW54" s="239"/>
      <c r="BX54" s="239"/>
      <c r="BY54" s="239"/>
      <c r="BZ54" s="239"/>
      <c r="CA54" s="239"/>
      <c r="CB54" s="239"/>
      <c r="CC54" s="239"/>
      <c r="CD54" s="239"/>
      <c r="CE54" s="239"/>
      <c r="CF54" s="239"/>
      <c r="CG54" s="239"/>
      <c r="CH54" s="239"/>
      <c r="CI54" s="239"/>
      <c r="CJ54" s="239"/>
      <c r="CK54" s="260"/>
      <c r="CL54" s="260"/>
      <c r="CM54" s="260"/>
      <c r="CN54" s="260"/>
      <c r="CO54" s="260"/>
      <c r="CP54" s="260"/>
      <c r="CQ54" s="260"/>
      <c r="CR54" s="260"/>
      <c r="CS54" s="260"/>
      <c r="CT54" s="260"/>
      <c r="CU54" s="260"/>
      <c r="CV54" s="260"/>
      <c r="CW54" s="260"/>
      <c r="CX54" s="260"/>
      <c r="CY54" s="260"/>
      <c r="DF54" s="340"/>
      <c r="DG54" s="341"/>
      <c r="DH54" s="341"/>
      <c r="DI54" s="341"/>
      <c r="DJ54" s="341"/>
      <c r="DK54" s="342"/>
      <c r="DL54" s="348"/>
      <c r="DM54" s="347"/>
      <c r="DN54" s="347"/>
      <c r="DO54" s="347"/>
      <c r="DP54" s="347"/>
      <c r="DQ54" s="347"/>
      <c r="DR54" s="347"/>
      <c r="DS54" s="347"/>
      <c r="DT54" s="347"/>
      <c r="DU54" s="347"/>
      <c r="DV54" s="347"/>
      <c r="DW54" s="347"/>
      <c r="DX54" s="347"/>
      <c r="DY54" s="347"/>
      <c r="DZ54" s="347"/>
      <c r="EA54" s="347"/>
      <c r="EB54" s="347"/>
      <c r="EC54" s="347"/>
    </row>
    <row r="55" spans="4:133" ht="7.5" customHeight="1" thickBot="1" x14ac:dyDescent="0.2">
      <c r="D55" s="256"/>
      <c r="E55" s="257"/>
      <c r="F55" s="257"/>
      <c r="G55" s="257"/>
      <c r="H55" s="257"/>
      <c r="I55" s="257"/>
      <c r="J55" s="257"/>
      <c r="K55" s="257"/>
      <c r="L55" s="257"/>
      <c r="M55" s="257"/>
      <c r="N55" s="260"/>
      <c r="O55" s="260"/>
      <c r="P55" s="260"/>
      <c r="Q55" s="260"/>
      <c r="R55" s="260"/>
      <c r="S55" s="260"/>
      <c r="T55" s="260"/>
      <c r="U55" s="260"/>
      <c r="V55" s="260"/>
      <c r="W55" s="260"/>
      <c r="X55" s="260"/>
      <c r="Y55" s="260"/>
      <c r="Z55" s="260"/>
      <c r="AA55" s="260"/>
      <c r="AB55" s="261"/>
      <c r="AC55" s="94"/>
      <c r="AD55" s="94"/>
      <c r="AE55" s="94"/>
      <c r="AF55" s="94"/>
      <c r="AG55" s="94"/>
      <c r="AH55" s="94"/>
      <c r="AI55" s="94"/>
      <c r="AJ55" s="94"/>
      <c r="AK55" s="94"/>
      <c r="AL55" s="94"/>
      <c r="AM55" s="94"/>
      <c r="AR55" s="253"/>
      <c r="AS55" s="253"/>
      <c r="AT55" s="253"/>
      <c r="AU55" s="253"/>
      <c r="AV55" s="253"/>
      <c r="AW55" s="253"/>
      <c r="AX55" s="253"/>
      <c r="AY55" s="253"/>
      <c r="AZ55" s="253"/>
      <c r="BA55" s="253"/>
      <c r="BB55" s="253"/>
      <c r="BC55" s="253"/>
      <c r="BD55" s="253"/>
      <c r="BE55" s="253"/>
      <c r="BF55" s="253"/>
      <c r="BG55" s="239"/>
      <c r="BH55" s="239"/>
      <c r="BI55" s="239"/>
      <c r="BJ55" s="239"/>
      <c r="BK55" s="239"/>
      <c r="BL55" s="239"/>
      <c r="BM55" s="239"/>
      <c r="BN55" s="239"/>
      <c r="BO55" s="239"/>
      <c r="BP55" s="239"/>
      <c r="BQ55" s="239"/>
      <c r="BR55" s="239"/>
      <c r="BS55" s="239"/>
      <c r="BT55" s="239"/>
      <c r="BU55" s="239"/>
      <c r="BV55" s="239"/>
      <c r="BW55" s="239"/>
      <c r="BX55" s="239"/>
      <c r="BY55" s="239"/>
      <c r="BZ55" s="239"/>
      <c r="CA55" s="239"/>
      <c r="CB55" s="239"/>
      <c r="CC55" s="239"/>
      <c r="CD55" s="239"/>
      <c r="CE55" s="239"/>
      <c r="CF55" s="239"/>
      <c r="CG55" s="239"/>
      <c r="CH55" s="239"/>
      <c r="CI55" s="239"/>
      <c r="CJ55" s="239"/>
      <c r="CK55" s="260"/>
      <c r="CL55" s="260"/>
      <c r="CM55" s="260"/>
      <c r="CN55" s="260"/>
      <c r="CO55" s="260"/>
      <c r="CP55" s="260"/>
      <c r="CQ55" s="260"/>
      <c r="CR55" s="260"/>
      <c r="CS55" s="260"/>
      <c r="CT55" s="260"/>
      <c r="CU55" s="260"/>
      <c r="CV55" s="260"/>
      <c r="CW55" s="260"/>
      <c r="CX55" s="260"/>
      <c r="CY55" s="260"/>
      <c r="DF55" s="343"/>
      <c r="DG55" s="344"/>
      <c r="DH55" s="344"/>
      <c r="DI55" s="344"/>
      <c r="DJ55" s="344"/>
      <c r="DK55" s="345"/>
      <c r="DL55" s="348"/>
      <c r="DM55" s="347"/>
      <c r="DN55" s="347"/>
      <c r="DO55" s="347"/>
      <c r="DP55" s="347"/>
      <c r="DQ55" s="347"/>
      <c r="DR55" s="347"/>
      <c r="DS55" s="347"/>
      <c r="DT55" s="347"/>
      <c r="DU55" s="347"/>
      <c r="DV55" s="347"/>
      <c r="DW55" s="347"/>
      <c r="DX55" s="347"/>
      <c r="DY55" s="347"/>
      <c r="DZ55" s="347"/>
      <c r="EA55" s="347"/>
      <c r="EB55" s="347"/>
      <c r="EC55" s="347"/>
    </row>
    <row r="56" spans="4:133" ht="7.5" customHeight="1" x14ac:dyDescent="0.15">
      <c r="D56" s="256"/>
      <c r="E56" s="257"/>
      <c r="F56" s="257"/>
      <c r="G56" s="257"/>
      <c r="H56" s="257"/>
      <c r="I56" s="257"/>
      <c r="J56" s="257"/>
      <c r="K56" s="257"/>
      <c r="L56" s="257"/>
      <c r="M56" s="257"/>
      <c r="N56" s="260"/>
      <c r="O56" s="260"/>
      <c r="P56" s="260"/>
      <c r="Q56" s="260"/>
      <c r="R56" s="260"/>
      <c r="S56" s="260"/>
      <c r="T56" s="260"/>
      <c r="U56" s="260"/>
      <c r="V56" s="260"/>
      <c r="W56" s="260"/>
      <c r="X56" s="260"/>
      <c r="Y56" s="260"/>
      <c r="Z56" s="260"/>
      <c r="AA56" s="260"/>
      <c r="AB56" s="261"/>
      <c r="AC56" s="94"/>
      <c r="AD56" s="94"/>
      <c r="AE56" s="94"/>
      <c r="AF56" s="94"/>
      <c r="AG56" s="94"/>
      <c r="AH56" s="94"/>
      <c r="AI56" s="94"/>
      <c r="AJ56" s="94"/>
      <c r="AK56" s="94"/>
      <c r="AL56" s="94"/>
      <c r="AM56" s="94"/>
      <c r="AR56" s="253" t="s">
        <v>63</v>
      </c>
      <c r="AS56" s="253"/>
      <c r="AT56" s="253"/>
      <c r="AU56" s="253"/>
      <c r="AV56" s="253"/>
      <c r="AW56" s="253"/>
      <c r="AX56" s="253"/>
      <c r="AY56" s="253"/>
      <c r="AZ56" s="253"/>
      <c r="BA56" s="253"/>
      <c r="BB56" s="253"/>
      <c r="BC56" s="253"/>
      <c r="BD56" s="253"/>
      <c r="BE56" s="253"/>
      <c r="BF56" s="253"/>
      <c r="BG56" s="239">
        <f>+N65</f>
        <v>0</v>
      </c>
      <c r="BH56" s="239"/>
      <c r="BI56" s="239"/>
      <c r="BJ56" s="239"/>
      <c r="BK56" s="239"/>
      <c r="BL56" s="239"/>
      <c r="BM56" s="239"/>
      <c r="BN56" s="239"/>
      <c r="BO56" s="239"/>
      <c r="BP56" s="239"/>
      <c r="BQ56" s="239"/>
      <c r="BR56" s="239"/>
      <c r="BS56" s="239"/>
      <c r="BT56" s="239"/>
      <c r="BU56" s="239"/>
      <c r="BV56" s="239">
        <f>+IF(BV50-(+BV53+IF(
ROUND((BG53+BG56)*0.1,0)=BV53+ROUND(BG56*0.1,0),ROUND(BG56*0.1,0),ROUND((BG53+BG56)*0.1,0)-BV53))
&lt;=0,
BV50-BV53,IF(ROUND((BG53+BG56)*0.1,0)=BV53+ROUND(BG56*0.1,0),ROUND(BG56*0.1,0),ROUND((BG53+BG56)*0.1,0)-BV53))</f>
        <v>0</v>
      </c>
      <c r="BW56" s="239"/>
      <c r="BX56" s="239"/>
      <c r="BY56" s="239"/>
      <c r="BZ56" s="239"/>
      <c r="CA56" s="239"/>
      <c r="CB56" s="239"/>
      <c r="CC56" s="239"/>
      <c r="CD56" s="239"/>
      <c r="CE56" s="239"/>
      <c r="CF56" s="239"/>
      <c r="CG56" s="239"/>
      <c r="CH56" s="239"/>
      <c r="CI56" s="239"/>
      <c r="CJ56" s="239"/>
      <c r="CK56" s="239">
        <f>+N71</f>
        <v>0</v>
      </c>
      <c r="CL56" s="239"/>
      <c r="CM56" s="239"/>
      <c r="CN56" s="239"/>
      <c r="CO56" s="239"/>
      <c r="CP56" s="239"/>
      <c r="CQ56" s="239"/>
      <c r="CR56" s="239"/>
      <c r="CS56" s="239"/>
      <c r="CT56" s="239"/>
      <c r="CU56" s="239"/>
      <c r="CV56" s="239"/>
      <c r="CW56" s="239"/>
      <c r="CX56" s="239"/>
      <c r="CY56" s="239"/>
    </row>
    <row r="57" spans="4:133" ht="7.5" customHeight="1" x14ac:dyDescent="0.15">
      <c r="D57" s="256"/>
      <c r="E57" s="257"/>
      <c r="F57" s="257"/>
      <c r="G57" s="257"/>
      <c r="H57" s="257"/>
      <c r="I57" s="257"/>
      <c r="J57" s="257"/>
      <c r="K57" s="257"/>
      <c r="L57" s="257"/>
      <c r="M57" s="257"/>
      <c r="N57" s="260"/>
      <c r="O57" s="260"/>
      <c r="P57" s="260"/>
      <c r="Q57" s="260"/>
      <c r="R57" s="260"/>
      <c r="S57" s="260"/>
      <c r="T57" s="260"/>
      <c r="U57" s="260"/>
      <c r="V57" s="260"/>
      <c r="W57" s="260"/>
      <c r="X57" s="260"/>
      <c r="Y57" s="260"/>
      <c r="Z57" s="260"/>
      <c r="AA57" s="260"/>
      <c r="AB57" s="261"/>
      <c r="AR57" s="253"/>
      <c r="AS57" s="253"/>
      <c r="AT57" s="253"/>
      <c r="AU57" s="253"/>
      <c r="AV57" s="253"/>
      <c r="AW57" s="253"/>
      <c r="AX57" s="253"/>
      <c r="AY57" s="253"/>
      <c r="AZ57" s="253"/>
      <c r="BA57" s="253"/>
      <c r="BB57" s="253"/>
      <c r="BC57" s="253"/>
      <c r="BD57" s="253"/>
      <c r="BE57" s="253"/>
      <c r="BF57" s="253"/>
      <c r="BG57" s="239"/>
      <c r="BH57" s="239"/>
      <c r="BI57" s="239"/>
      <c r="BJ57" s="239"/>
      <c r="BK57" s="239"/>
      <c r="BL57" s="239"/>
      <c r="BM57" s="239"/>
      <c r="BN57" s="239"/>
      <c r="BO57" s="239"/>
      <c r="BP57" s="239"/>
      <c r="BQ57" s="239"/>
      <c r="BR57" s="239"/>
      <c r="BS57" s="239"/>
      <c r="BT57" s="239"/>
      <c r="BU57" s="239"/>
      <c r="BV57" s="239"/>
      <c r="BW57" s="239"/>
      <c r="BX57" s="239"/>
      <c r="BY57" s="239"/>
      <c r="BZ57" s="239"/>
      <c r="CA57" s="239"/>
      <c r="CB57" s="239"/>
      <c r="CC57" s="239"/>
      <c r="CD57" s="239"/>
      <c r="CE57" s="239"/>
      <c r="CF57" s="239"/>
      <c r="CG57" s="239"/>
      <c r="CH57" s="239"/>
      <c r="CI57" s="239"/>
      <c r="CJ57" s="239"/>
      <c r="CK57" s="239"/>
      <c r="CL57" s="239"/>
      <c r="CM57" s="239"/>
      <c r="CN57" s="239"/>
      <c r="CO57" s="239"/>
      <c r="CP57" s="239"/>
      <c r="CQ57" s="239"/>
      <c r="CR57" s="239"/>
      <c r="CS57" s="239"/>
      <c r="CT57" s="239"/>
      <c r="CU57" s="239"/>
      <c r="CV57" s="239"/>
      <c r="CW57" s="239"/>
      <c r="CX57" s="239"/>
      <c r="CY57" s="239"/>
    </row>
    <row r="58" spans="4:133" ht="7.5" customHeight="1" x14ac:dyDescent="0.15">
      <c r="D58" s="256"/>
      <c r="E58" s="257"/>
      <c r="F58" s="257"/>
      <c r="G58" s="257"/>
      <c r="H58" s="257"/>
      <c r="I58" s="257"/>
      <c r="J58" s="257"/>
      <c r="K58" s="257"/>
      <c r="L58" s="257"/>
      <c r="M58" s="257"/>
      <c r="N58" s="260"/>
      <c r="O58" s="260"/>
      <c r="P58" s="260"/>
      <c r="Q58" s="260"/>
      <c r="R58" s="260"/>
      <c r="S58" s="260"/>
      <c r="T58" s="260"/>
      <c r="U58" s="260"/>
      <c r="V58" s="260"/>
      <c r="W58" s="260"/>
      <c r="X58" s="260"/>
      <c r="Y58" s="260"/>
      <c r="Z58" s="260"/>
      <c r="AA58" s="260"/>
      <c r="AB58" s="261"/>
      <c r="AR58" s="253"/>
      <c r="AS58" s="253"/>
      <c r="AT58" s="253"/>
      <c r="AU58" s="253"/>
      <c r="AV58" s="253"/>
      <c r="AW58" s="253"/>
      <c r="AX58" s="253"/>
      <c r="AY58" s="253"/>
      <c r="AZ58" s="253"/>
      <c r="BA58" s="253"/>
      <c r="BB58" s="253"/>
      <c r="BC58" s="253"/>
      <c r="BD58" s="253"/>
      <c r="BE58" s="253"/>
      <c r="BF58" s="253"/>
      <c r="BG58" s="239"/>
      <c r="BH58" s="239"/>
      <c r="BI58" s="239"/>
      <c r="BJ58" s="239"/>
      <c r="BK58" s="239"/>
      <c r="BL58" s="239"/>
      <c r="BM58" s="239"/>
      <c r="BN58" s="239"/>
      <c r="BO58" s="239"/>
      <c r="BP58" s="239"/>
      <c r="BQ58" s="239"/>
      <c r="BR58" s="239"/>
      <c r="BS58" s="239"/>
      <c r="BT58" s="239"/>
      <c r="BU58" s="239"/>
      <c r="BV58" s="239"/>
      <c r="BW58" s="239"/>
      <c r="BX58" s="239"/>
      <c r="BY58" s="239"/>
      <c r="BZ58" s="239"/>
      <c r="CA58" s="239"/>
      <c r="CB58" s="239"/>
      <c r="CC58" s="239"/>
      <c r="CD58" s="239"/>
      <c r="CE58" s="239"/>
      <c r="CF58" s="239"/>
      <c r="CG58" s="239"/>
      <c r="CH58" s="239"/>
      <c r="CI58" s="239"/>
      <c r="CJ58" s="239"/>
      <c r="CK58" s="239"/>
      <c r="CL58" s="239"/>
      <c r="CM58" s="239"/>
      <c r="CN58" s="239"/>
      <c r="CO58" s="239"/>
      <c r="CP58" s="239"/>
      <c r="CQ58" s="239"/>
      <c r="CR58" s="239"/>
      <c r="CS58" s="239"/>
      <c r="CT58" s="239"/>
      <c r="CU58" s="239"/>
      <c r="CV58" s="239"/>
      <c r="CW58" s="239"/>
      <c r="CX58" s="239"/>
      <c r="CY58" s="239"/>
    </row>
    <row r="59" spans="4:133" ht="7.5" customHeight="1" x14ac:dyDescent="0.15">
      <c r="D59" s="256"/>
      <c r="E59" s="257"/>
      <c r="F59" s="257"/>
      <c r="G59" s="257"/>
      <c r="H59" s="257"/>
      <c r="I59" s="257"/>
      <c r="J59" s="257"/>
      <c r="K59" s="257"/>
      <c r="L59" s="257"/>
      <c r="M59" s="257"/>
      <c r="N59" s="260"/>
      <c r="O59" s="260"/>
      <c r="P59" s="260"/>
      <c r="Q59" s="260"/>
      <c r="R59" s="260"/>
      <c r="S59" s="260"/>
      <c r="T59" s="260"/>
      <c r="U59" s="260"/>
      <c r="V59" s="260"/>
      <c r="W59" s="260"/>
      <c r="X59" s="260"/>
      <c r="Y59" s="260"/>
      <c r="Z59" s="260"/>
      <c r="AA59" s="260"/>
      <c r="AB59" s="261"/>
      <c r="AR59" s="253" t="s">
        <v>64</v>
      </c>
      <c r="AS59" s="253"/>
      <c r="AT59" s="253"/>
      <c r="AU59" s="253"/>
      <c r="AV59" s="253"/>
      <c r="AW59" s="253"/>
      <c r="AX59" s="253"/>
      <c r="AY59" s="253"/>
      <c r="AZ59" s="253"/>
      <c r="BA59" s="253"/>
      <c r="BB59" s="253"/>
      <c r="BC59" s="253"/>
      <c r="BD59" s="253"/>
      <c r="BE59" s="253"/>
      <c r="BF59" s="253"/>
      <c r="BG59" s="239">
        <f>+BG53+BG56</f>
        <v>0</v>
      </c>
      <c r="BH59" s="239"/>
      <c r="BI59" s="239"/>
      <c r="BJ59" s="239"/>
      <c r="BK59" s="239"/>
      <c r="BL59" s="239"/>
      <c r="BM59" s="239"/>
      <c r="BN59" s="239"/>
      <c r="BO59" s="239"/>
      <c r="BP59" s="239"/>
      <c r="BQ59" s="239"/>
      <c r="BR59" s="239"/>
      <c r="BS59" s="239"/>
      <c r="BT59" s="239"/>
      <c r="BU59" s="239"/>
      <c r="BV59" s="239">
        <f>+CK59-BG59</f>
        <v>0</v>
      </c>
      <c r="BW59" s="239"/>
      <c r="BX59" s="239"/>
      <c r="BY59" s="239"/>
      <c r="BZ59" s="239"/>
      <c r="CA59" s="239"/>
      <c r="CB59" s="239"/>
      <c r="CC59" s="239"/>
      <c r="CD59" s="239"/>
      <c r="CE59" s="239"/>
      <c r="CF59" s="239"/>
      <c r="CG59" s="239"/>
      <c r="CH59" s="239"/>
      <c r="CI59" s="239"/>
      <c r="CJ59" s="239"/>
      <c r="CK59" s="239">
        <f>+CK53+CK56</f>
        <v>0</v>
      </c>
      <c r="CL59" s="239"/>
      <c r="CM59" s="239"/>
      <c r="CN59" s="239"/>
      <c r="CO59" s="239"/>
      <c r="CP59" s="239"/>
      <c r="CQ59" s="239"/>
      <c r="CR59" s="239"/>
      <c r="CS59" s="239"/>
      <c r="CT59" s="239"/>
      <c r="CU59" s="239"/>
      <c r="CV59" s="239"/>
      <c r="CW59" s="239"/>
      <c r="CX59" s="239"/>
      <c r="CY59" s="239"/>
    </row>
    <row r="60" spans="4:133" ht="7.5" customHeight="1" x14ac:dyDescent="0.15">
      <c r="D60" s="256"/>
      <c r="E60" s="257"/>
      <c r="F60" s="257"/>
      <c r="G60" s="257"/>
      <c r="H60" s="257"/>
      <c r="I60" s="257"/>
      <c r="J60" s="257"/>
      <c r="K60" s="257"/>
      <c r="L60" s="257"/>
      <c r="M60" s="257"/>
      <c r="N60" s="260"/>
      <c r="O60" s="260"/>
      <c r="P60" s="260"/>
      <c r="Q60" s="260"/>
      <c r="R60" s="260"/>
      <c r="S60" s="260"/>
      <c r="T60" s="260"/>
      <c r="U60" s="260"/>
      <c r="V60" s="260"/>
      <c r="W60" s="260"/>
      <c r="X60" s="260"/>
      <c r="Y60" s="260"/>
      <c r="Z60" s="260"/>
      <c r="AA60" s="260"/>
      <c r="AB60" s="261"/>
      <c r="AR60" s="253"/>
      <c r="AS60" s="253"/>
      <c r="AT60" s="253"/>
      <c r="AU60" s="253"/>
      <c r="AV60" s="253"/>
      <c r="AW60" s="253"/>
      <c r="AX60" s="253"/>
      <c r="AY60" s="253"/>
      <c r="AZ60" s="253"/>
      <c r="BA60" s="253"/>
      <c r="BB60" s="253"/>
      <c r="BC60" s="253"/>
      <c r="BD60" s="253"/>
      <c r="BE60" s="253"/>
      <c r="BF60" s="253"/>
      <c r="BG60" s="239"/>
      <c r="BH60" s="239"/>
      <c r="BI60" s="239"/>
      <c r="BJ60" s="239"/>
      <c r="BK60" s="239"/>
      <c r="BL60" s="239"/>
      <c r="BM60" s="239"/>
      <c r="BN60" s="239"/>
      <c r="BO60" s="239"/>
      <c r="BP60" s="239"/>
      <c r="BQ60" s="239"/>
      <c r="BR60" s="239"/>
      <c r="BS60" s="239"/>
      <c r="BT60" s="239"/>
      <c r="BU60" s="239"/>
      <c r="BV60" s="239"/>
      <c r="BW60" s="239"/>
      <c r="BX60" s="239"/>
      <c r="BY60" s="239"/>
      <c r="BZ60" s="239"/>
      <c r="CA60" s="239"/>
      <c r="CB60" s="239"/>
      <c r="CC60" s="239"/>
      <c r="CD60" s="239"/>
      <c r="CE60" s="239"/>
      <c r="CF60" s="239"/>
      <c r="CG60" s="239"/>
      <c r="CH60" s="239"/>
      <c r="CI60" s="239"/>
      <c r="CJ60" s="239"/>
      <c r="CK60" s="239"/>
      <c r="CL60" s="239"/>
      <c r="CM60" s="239"/>
      <c r="CN60" s="239"/>
      <c r="CO60" s="239"/>
      <c r="CP60" s="239"/>
      <c r="CQ60" s="239"/>
      <c r="CR60" s="239"/>
      <c r="CS60" s="239"/>
      <c r="CT60" s="239"/>
      <c r="CU60" s="239"/>
      <c r="CV60" s="239"/>
      <c r="CW60" s="239"/>
      <c r="CX60" s="239"/>
      <c r="CY60" s="239"/>
    </row>
    <row r="61" spans="4:133" ht="7.5" customHeight="1" x14ac:dyDescent="0.15">
      <c r="D61" s="256"/>
      <c r="E61" s="257"/>
      <c r="F61" s="257"/>
      <c r="G61" s="257"/>
      <c r="H61" s="257"/>
      <c r="I61" s="257"/>
      <c r="J61" s="257"/>
      <c r="K61" s="257"/>
      <c r="L61" s="257"/>
      <c r="M61" s="257"/>
      <c r="N61" s="260"/>
      <c r="O61" s="260"/>
      <c r="P61" s="260"/>
      <c r="Q61" s="260"/>
      <c r="R61" s="260"/>
      <c r="S61" s="260"/>
      <c r="T61" s="260"/>
      <c r="U61" s="260"/>
      <c r="V61" s="260"/>
      <c r="W61" s="260"/>
      <c r="X61" s="260"/>
      <c r="Y61" s="260"/>
      <c r="Z61" s="260"/>
      <c r="AA61" s="260"/>
      <c r="AB61" s="261"/>
      <c r="AR61" s="253"/>
      <c r="AS61" s="253"/>
      <c r="AT61" s="253"/>
      <c r="AU61" s="253"/>
      <c r="AV61" s="253"/>
      <c r="AW61" s="253"/>
      <c r="AX61" s="253"/>
      <c r="AY61" s="253"/>
      <c r="AZ61" s="253"/>
      <c r="BA61" s="253"/>
      <c r="BB61" s="253"/>
      <c r="BC61" s="253"/>
      <c r="BD61" s="253"/>
      <c r="BE61" s="253"/>
      <c r="BF61" s="253"/>
      <c r="BG61" s="239"/>
      <c r="BH61" s="239"/>
      <c r="BI61" s="239"/>
      <c r="BJ61" s="239"/>
      <c r="BK61" s="239"/>
      <c r="BL61" s="239"/>
      <c r="BM61" s="239"/>
      <c r="BN61" s="239"/>
      <c r="BO61" s="239"/>
      <c r="BP61" s="239"/>
      <c r="BQ61" s="239"/>
      <c r="BR61" s="239"/>
      <c r="BS61" s="239"/>
      <c r="BT61" s="239"/>
      <c r="BU61" s="239"/>
      <c r="BV61" s="239"/>
      <c r="BW61" s="239"/>
      <c r="BX61" s="239"/>
      <c r="BY61" s="239"/>
      <c r="BZ61" s="239"/>
      <c r="CA61" s="239"/>
      <c r="CB61" s="239"/>
      <c r="CC61" s="239"/>
      <c r="CD61" s="239"/>
      <c r="CE61" s="239"/>
      <c r="CF61" s="239"/>
      <c r="CG61" s="239"/>
      <c r="CH61" s="239"/>
      <c r="CI61" s="239"/>
      <c r="CJ61" s="239"/>
      <c r="CK61" s="239"/>
      <c r="CL61" s="239"/>
      <c r="CM61" s="239"/>
      <c r="CN61" s="239"/>
      <c r="CO61" s="239"/>
      <c r="CP61" s="239"/>
      <c r="CQ61" s="239"/>
      <c r="CR61" s="239"/>
      <c r="CS61" s="239"/>
      <c r="CT61" s="239"/>
      <c r="CU61" s="239"/>
      <c r="CV61" s="239"/>
      <c r="CW61" s="239"/>
      <c r="CX61" s="239"/>
      <c r="CY61" s="239"/>
    </row>
    <row r="62" spans="4:133" ht="7.5" customHeight="1" x14ac:dyDescent="0.15">
      <c r="D62" s="256"/>
      <c r="E62" s="257"/>
      <c r="F62" s="257"/>
      <c r="G62" s="257"/>
      <c r="H62" s="257"/>
      <c r="I62" s="257"/>
      <c r="J62" s="257"/>
      <c r="K62" s="257"/>
      <c r="L62" s="257"/>
      <c r="M62" s="257"/>
      <c r="N62" s="260"/>
      <c r="O62" s="260"/>
      <c r="P62" s="260"/>
      <c r="Q62" s="260"/>
      <c r="R62" s="260"/>
      <c r="S62" s="260"/>
      <c r="T62" s="260"/>
      <c r="U62" s="260"/>
      <c r="V62" s="260"/>
      <c r="W62" s="260"/>
      <c r="X62" s="260"/>
      <c r="Y62" s="260"/>
      <c r="Z62" s="260"/>
      <c r="AA62" s="260"/>
      <c r="AB62" s="261"/>
    </row>
    <row r="63" spans="4:133" ht="7.5" customHeight="1" x14ac:dyDescent="0.15">
      <c r="D63" s="256"/>
      <c r="E63" s="257"/>
      <c r="F63" s="257"/>
      <c r="G63" s="257"/>
      <c r="H63" s="257"/>
      <c r="I63" s="257"/>
      <c r="J63" s="257"/>
      <c r="K63" s="257"/>
      <c r="L63" s="257"/>
      <c r="M63" s="257"/>
      <c r="N63" s="260"/>
      <c r="O63" s="260"/>
      <c r="P63" s="260"/>
      <c r="Q63" s="260"/>
      <c r="R63" s="260"/>
      <c r="S63" s="260"/>
      <c r="T63" s="260"/>
      <c r="U63" s="260"/>
      <c r="V63" s="260"/>
      <c r="W63" s="260"/>
      <c r="X63" s="260"/>
      <c r="Y63" s="260"/>
      <c r="Z63" s="260"/>
      <c r="AA63" s="260"/>
      <c r="AB63" s="261"/>
    </row>
    <row r="64" spans="4:133" ht="7.5" customHeight="1" thickBot="1" x14ac:dyDescent="0.2">
      <c r="D64" s="258"/>
      <c r="E64" s="259"/>
      <c r="F64" s="259"/>
      <c r="G64" s="259"/>
      <c r="H64" s="259"/>
      <c r="I64" s="259"/>
      <c r="J64" s="259"/>
      <c r="K64" s="259"/>
      <c r="L64" s="259"/>
      <c r="M64" s="259"/>
      <c r="N64" s="262"/>
      <c r="O64" s="262"/>
      <c r="P64" s="262"/>
      <c r="Q64" s="262"/>
      <c r="R64" s="262"/>
      <c r="S64" s="262"/>
      <c r="T64" s="262"/>
      <c r="U64" s="262"/>
      <c r="V64" s="262"/>
      <c r="W64" s="262"/>
      <c r="X64" s="262"/>
      <c r="Y64" s="262"/>
      <c r="Z64" s="262"/>
      <c r="AA64" s="262"/>
      <c r="AB64" s="263"/>
    </row>
    <row r="65" spans="4:105" ht="7.5" customHeight="1" x14ac:dyDescent="0.15">
      <c r="D65" s="264" t="s">
        <v>65</v>
      </c>
      <c r="E65" s="265"/>
      <c r="F65" s="265"/>
      <c r="G65" s="265"/>
      <c r="H65" s="265"/>
      <c r="I65" s="265"/>
      <c r="J65" s="265"/>
      <c r="K65" s="265"/>
      <c r="L65" s="265"/>
      <c r="M65" s="265"/>
      <c r="N65" s="266">
        <f>SUM(N44:AB64)</f>
        <v>0</v>
      </c>
      <c r="O65" s="266"/>
      <c r="P65" s="266"/>
      <c r="Q65" s="266"/>
      <c r="R65" s="266"/>
      <c r="S65" s="266"/>
      <c r="T65" s="266"/>
      <c r="U65" s="266"/>
      <c r="V65" s="266"/>
      <c r="W65" s="266"/>
      <c r="X65" s="266"/>
      <c r="Y65" s="266"/>
      <c r="Z65" s="266"/>
      <c r="AA65" s="266"/>
      <c r="AB65" s="267"/>
      <c r="AR65" s="250" t="s">
        <v>66</v>
      </c>
      <c r="AS65" s="251"/>
      <c r="AT65" s="251"/>
      <c r="AU65" s="251"/>
      <c r="AV65" s="251"/>
      <c r="AW65" s="251"/>
      <c r="AX65" s="251"/>
      <c r="AY65" s="251"/>
      <c r="AZ65" s="251"/>
      <c r="BA65" s="251"/>
      <c r="BB65" s="251"/>
      <c r="BC65" s="251"/>
      <c r="BD65" s="251"/>
      <c r="BE65" s="251"/>
      <c r="BF65" s="251"/>
      <c r="BG65" s="238">
        <f>+BG50-BG59</f>
        <v>0</v>
      </c>
      <c r="BH65" s="238"/>
      <c r="BI65" s="238"/>
      <c r="BJ65" s="238"/>
      <c r="BK65" s="238"/>
      <c r="BL65" s="238"/>
      <c r="BM65" s="238"/>
      <c r="BN65" s="238"/>
      <c r="BO65" s="238"/>
      <c r="BP65" s="238"/>
      <c r="BQ65" s="238"/>
      <c r="BR65" s="238"/>
      <c r="BS65" s="238"/>
      <c r="BT65" s="238"/>
      <c r="BU65" s="238"/>
      <c r="BV65" s="238">
        <f>+BV50-BV59</f>
        <v>0</v>
      </c>
      <c r="BW65" s="238"/>
      <c r="BX65" s="238"/>
      <c r="BY65" s="238"/>
      <c r="BZ65" s="238"/>
      <c r="CA65" s="238"/>
      <c r="CB65" s="238"/>
      <c r="CC65" s="238"/>
      <c r="CD65" s="238"/>
      <c r="CE65" s="238"/>
      <c r="CF65" s="238"/>
      <c r="CG65" s="238"/>
      <c r="CH65" s="238"/>
      <c r="CI65" s="238"/>
      <c r="CJ65" s="238"/>
      <c r="CK65" s="238">
        <f t="shared" ref="CK65" si="0">+CK50-CK59</f>
        <v>0</v>
      </c>
      <c r="CL65" s="238"/>
      <c r="CM65" s="238"/>
      <c r="CN65" s="238"/>
      <c r="CO65" s="238"/>
      <c r="CP65" s="238"/>
      <c r="CQ65" s="238"/>
      <c r="CR65" s="238"/>
      <c r="CS65" s="238"/>
      <c r="CT65" s="238"/>
      <c r="CU65" s="238"/>
      <c r="CV65" s="238"/>
      <c r="CW65" s="238"/>
      <c r="CX65" s="238"/>
      <c r="CY65" s="241"/>
    </row>
    <row r="66" spans="4:105" ht="7.5" customHeight="1" x14ac:dyDescent="0.15">
      <c r="D66" s="252"/>
      <c r="E66" s="253"/>
      <c r="F66" s="253"/>
      <c r="G66" s="253"/>
      <c r="H66" s="253"/>
      <c r="I66" s="253"/>
      <c r="J66" s="253"/>
      <c r="K66" s="253"/>
      <c r="L66" s="253"/>
      <c r="M66" s="253"/>
      <c r="N66" s="239"/>
      <c r="O66" s="239"/>
      <c r="P66" s="239"/>
      <c r="Q66" s="239"/>
      <c r="R66" s="239"/>
      <c r="S66" s="239"/>
      <c r="T66" s="239"/>
      <c r="U66" s="239"/>
      <c r="V66" s="239"/>
      <c r="W66" s="239"/>
      <c r="X66" s="239"/>
      <c r="Y66" s="239"/>
      <c r="Z66" s="239"/>
      <c r="AA66" s="239"/>
      <c r="AB66" s="242"/>
      <c r="AR66" s="252"/>
      <c r="AS66" s="253"/>
      <c r="AT66" s="253"/>
      <c r="AU66" s="253"/>
      <c r="AV66" s="253"/>
      <c r="AW66" s="253"/>
      <c r="AX66" s="253"/>
      <c r="AY66" s="253"/>
      <c r="AZ66" s="253"/>
      <c r="BA66" s="253"/>
      <c r="BB66" s="253"/>
      <c r="BC66" s="253"/>
      <c r="BD66" s="253"/>
      <c r="BE66" s="253"/>
      <c r="BF66" s="253"/>
      <c r="BG66" s="239"/>
      <c r="BH66" s="239"/>
      <c r="BI66" s="239"/>
      <c r="BJ66" s="239"/>
      <c r="BK66" s="239"/>
      <c r="BL66" s="239"/>
      <c r="BM66" s="239"/>
      <c r="BN66" s="239"/>
      <c r="BO66" s="239"/>
      <c r="BP66" s="239"/>
      <c r="BQ66" s="239"/>
      <c r="BR66" s="239"/>
      <c r="BS66" s="239"/>
      <c r="BT66" s="239"/>
      <c r="BU66" s="239"/>
      <c r="BV66" s="239"/>
      <c r="BW66" s="239"/>
      <c r="BX66" s="239"/>
      <c r="BY66" s="239"/>
      <c r="BZ66" s="239"/>
      <c r="CA66" s="239"/>
      <c r="CB66" s="239"/>
      <c r="CC66" s="239"/>
      <c r="CD66" s="239"/>
      <c r="CE66" s="239"/>
      <c r="CF66" s="239"/>
      <c r="CG66" s="239"/>
      <c r="CH66" s="239"/>
      <c r="CI66" s="239"/>
      <c r="CJ66" s="239"/>
      <c r="CK66" s="239"/>
      <c r="CL66" s="239"/>
      <c r="CM66" s="239"/>
      <c r="CN66" s="239"/>
      <c r="CO66" s="239"/>
      <c r="CP66" s="239"/>
      <c r="CQ66" s="239"/>
      <c r="CR66" s="239"/>
      <c r="CS66" s="239"/>
      <c r="CT66" s="239"/>
      <c r="CU66" s="239"/>
      <c r="CV66" s="239"/>
      <c r="CW66" s="239"/>
      <c r="CX66" s="239"/>
      <c r="CY66" s="242"/>
    </row>
    <row r="67" spans="4:105" ht="7.5" customHeight="1" thickBot="1" x14ac:dyDescent="0.2">
      <c r="D67" s="252"/>
      <c r="E67" s="253"/>
      <c r="F67" s="253"/>
      <c r="G67" s="253"/>
      <c r="H67" s="253"/>
      <c r="I67" s="253"/>
      <c r="J67" s="253"/>
      <c r="K67" s="253"/>
      <c r="L67" s="253"/>
      <c r="M67" s="253"/>
      <c r="N67" s="239"/>
      <c r="O67" s="239"/>
      <c r="P67" s="239"/>
      <c r="Q67" s="239"/>
      <c r="R67" s="239"/>
      <c r="S67" s="239"/>
      <c r="T67" s="239"/>
      <c r="U67" s="239"/>
      <c r="V67" s="239"/>
      <c r="W67" s="239"/>
      <c r="X67" s="239"/>
      <c r="Y67" s="239"/>
      <c r="Z67" s="239"/>
      <c r="AA67" s="239"/>
      <c r="AB67" s="242"/>
      <c r="AR67" s="254"/>
      <c r="AS67" s="255"/>
      <c r="AT67" s="255"/>
      <c r="AU67" s="255"/>
      <c r="AV67" s="255"/>
      <c r="AW67" s="255"/>
      <c r="AX67" s="255"/>
      <c r="AY67" s="255"/>
      <c r="AZ67" s="255"/>
      <c r="BA67" s="255"/>
      <c r="BB67" s="255"/>
      <c r="BC67" s="255"/>
      <c r="BD67" s="255"/>
      <c r="BE67" s="255"/>
      <c r="BF67" s="255"/>
      <c r="BG67" s="240"/>
      <c r="BH67" s="240"/>
      <c r="BI67" s="240"/>
      <c r="BJ67" s="240"/>
      <c r="BK67" s="240"/>
      <c r="BL67" s="240"/>
      <c r="BM67" s="240"/>
      <c r="BN67" s="240"/>
      <c r="BO67" s="240"/>
      <c r="BP67" s="240"/>
      <c r="BQ67" s="240"/>
      <c r="BR67" s="240"/>
      <c r="BS67" s="240"/>
      <c r="BT67" s="240"/>
      <c r="BU67" s="240"/>
      <c r="BV67" s="240"/>
      <c r="BW67" s="240"/>
      <c r="BX67" s="240"/>
      <c r="BY67" s="240"/>
      <c r="BZ67" s="240"/>
      <c r="CA67" s="240"/>
      <c r="CB67" s="240"/>
      <c r="CC67" s="240"/>
      <c r="CD67" s="240"/>
      <c r="CE67" s="240"/>
      <c r="CF67" s="240"/>
      <c r="CG67" s="240"/>
      <c r="CH67" s="240"/>
      <c r="CI67" s="240"/>
      <c r="CJ67" s="240"/>
      <c r="CK67" s="240"/>
      <c r="CL67" s="240"/>
      <c r="CM67" s="240"/>
      <c r="CN67" s="240"/>
      <c r="CO67" s="240"/>
      <c r="CP67" s="240"/>
      <c r="CQ67" s="240"/>
      <c r="CR67" s="240"/>
      <c r="CS67" s="240"/>
      <c r="CT67" s="240"/>
      <c r="CU67" s="240"/>
      <c r="CV67" s="240"/>
      <c r="CW67" s="240"/>
      <c r="CX67" s="240"/>
      <c r="CY67" s="243"/>
    </row>
    <row r="68" spans="4:105" ht="7.5" customHeight="1" x14ac:dyDescent="0.15">
      <c r="D68" s="244" t="s">
        <v>71</v>
      </c>
      <c r="E68" s="245"/>
      <c r="F68" s="245"/>
      <c r="G68" s="245"/>
      <c r="H68" s="245"/>
      <c r="I68" s="245"/>
      <c r="J68" s="245"/>
      <c r="K68" s="245"/>
      <c r="L68" s="245"/>
      <c r="M68" s="245"/>
      <c r="N68" s="239">
        <f>+BV56</f>
        <v>0</v>
      </c>
      <c r="O68" s="239"/>
      <c r="P68" s="239"/>
      <c r="Q68" s="239"/>
      <c r="R68" s="239"/>
      <c r="S68" s="239"/>
      <c r="T68" s="239"/>
      <c r="U68" s="239"/>
      <c r="V68" s="239"/>
      <c r="W68" s="239"/>
      <c r="X68" s="239"/>
      <c r="Y68" s="239"/>
      <c r="Z68" s="239"/>
      <c r="AA68" s="239"/>
      <c r="AB68" s="242"/>
    </row>
    <row r="69" spans="4:105" ht="7.5" customHeight="1" x14ac:dyDescent="0.15">
      <c r="D69" s="244"/>
      <c r="E69" s="245"/>
      <c r="F69" s="245"/>
      <c r="G69" s="245"/>
      <c r="H69" s="245"/>
      <c r="I69" s="245"/>
      <c r="J69" s="245"/>
      <c r="K69" s="245"/>
      <c r="L69" s="245"/>
      <c r="M69" s="245"/>
      <c r="N69" s="239"/>
      <c r="O69" s="239"/>
      <c r="P69" s="239"/>
      <c r="Q69" s="239"/>
      <c r="R69" s="239"/>
      <c r="S69" s="239"/>
      <c r="T69" s="239"/>
      <c r="U69" s="239"/>
      <c r="V69" s="239"/>
      <c r="W69" s="239"/>
      <c r="X69" s="239"/>
      <c r="Y69" s="239"/>
      <c r="Z69" s="239"/>
      <c r="AA69" s="239"/>
      <c r="AB69" s="242"/>
      <c r="AR69" s="235" t="s">
        <v>109</v>
      </c>
      <c r="AS69" s="235"/>
      <c r="AT69" s="235"/>
      <c r="AU69" s="235"/>
      <c r="AV69" s="235"/>
      <c r="AW69" s="235"/>
      <c r="AX69" s="235"/>
      <c r="AY69" s="235"/>
      <c r="AZ69" s="235"/>
      <c r="BA69" s="235"/>
      <c r="BB69" s="235"/>
      <c r="BC69" s="235"/>
      <c r="BD69" s="235"/>
      <c r="BE69" s="235"/>
      <c r="BF69" s="235"/>
      <c r="BG69" s="235"/>
      <c r="BH69" s="235"/>
      <c r="BI69" s="235"/>
      <c r="BJ69" s="235"/>
      <c r="BK69" s="235"/>
      <c r="BL69" s="235"/>
      <c r="BM69" s="235"/>
      <c r="BN69" s="235"/>
      <c r="BO69" s="235"/>
      <c r="BP69" s="235"/>
      <c r="BQ69" s="235"/>
      <c r="BR69" s="235"/>
      <c r="BS69" s="235"/>
      <c r="BT69" s="235"/>
      <c r="BU69" s="235"/>
      <c r="BV69" s="235"/>
      <c r="BW69" s="235"/>
      <c r="BX69" s="235"/>
      <c r="BY69" s="235"/>
      <c r="BZ69" s="235"/>
      <c r="CA69" s="235"/>
      <c r="CB69" s="235"/>
      <c r="CC69" s="235"/>
      <c r="CD69" s="235"/>
      <c r="CE69" s="235"/>
      <c r="CF69" s="235"/>
      <c r="CG69" s="235"/>
      <c r="CH69" s="235"/>
      <c r="CI69" s="235"/>
      <c r="CJ69" s="235"/>
      <c r="CK69" s="235"/>
      <c r="CL69" s="235"/>
      <c r="CM69" s="235"/>
      <c r="CN69" s="235"/>
      <c r="CO69" s="235"/>
      <c r="CP69" s="235"/>
      <c r="CQ69" s="235"/>
      <c r="CR69" s="235"/>
      <c r="CS69" s="235"/>
      <c r="CT69" s="235"/>
      <c r="CU69" s="235"/>
      <c r="CV69" s="235"/>
      <c r="CW69" s="235"/>
      <c r="CX69" s="235"/>
      <c r="CY69" s="235"/>
    </row>
    <row r="70" spans="4:105" ht="7.5" customHeight="1" thickBot="1" x14ac:dyDescent="0.2">
      <c r="D70" s="246"/>
      <c r="E70" s="247"/>
      <c r="F70" s="247"/>
      <c r="G70" s="247"/>
      <c r="H70" s="247"/>
      <c r="I70" s="247"/>
      <c r="J70" s="247"/>
      <c r="K70" s="247"/>
      <c r="L70" s="247"/>
      <c r="M70" s="247"/>
      <c r="N70" s="248"/>
      <c r="O70" s="248"/>
      <c r="P70" s="248"/>
      <c r="Q70" s="248"/>
      <c r="R70" s="248"/>
      <c r="S70" s="248"/>
      <c r="T70" s="248"/>
      <c r="U70" s="248"/>
      <c r="V70" s="248"/>
      <c r="W70" s="248"/>
      <c r="X70" s="248"/>
      <c r="Y70" s="248"/>
      <c r="Z70" s="248"/>
      <c r="AA70" s="248"/>
      <c r="AB70" s="249"/>
      <c r="AR70" s="235"/>
      <c r="AS70" s="235"/>
      <c r="AT70" s="235"/>
      <c r="AU70" s="235"/>
      <c r="AV70" s="235"/>
      <c r="AW70" s="235"/>
      <c r="AX70" s="235"/>
      <c r="AY70" s="235"/>
      <c r="AZ70" s="235"/>
      <c r="BA70" s="235"/>
      <c r="BB70" s="235"/>
      <c r="BC70" s="235"/>
      <c r="BD70" s="235"/>
      <c r="BE70" s="235"/>
      <c r="BF70" s="235"/>
      <c r="BG70" s="235"/>
      <c r="BH70" s="235"/>
      <c r="BI70" s="235"/>
      <c r="BJ70" s="235"/>
      <c r="BK70" s="235"/>
      <c r="BL70" s="235"/>
      <c r="BM70" s="235"/>
      <c r="BN70" s="235"/>
      <c r="BO70" s="235"/>
      <c r="BP70" s="235"/>
      <c r="BQ70" s="235"/>
      <c r="BR70" s="235"/>
      <c r="BS70" s="235"/>
      <c r="BT70" s="235"/>
      <c r="BU70" s="235"/>
      <c r="BV70" s="235"/>
      <c r="BW70" s="235"/>
      <c r="BX70" s="235"/>
      <c r="BY70" s="235"/>
      <c r="BZ70" s="235"/>
      <c r="CA70" s="235"/>
      <c r="CB70" s="235"/>
      <c r="CC70" s="235"/>
      <c r="CD70" s="235"/>
      <c r="CE70" s="235"/>
      <c r="CF70" s="235"/>
      <c r="CG70" s="235"/>
      <c r="CH70" s="235"/>
      <c r="CI70" s="235"/>
      <c r="CJ70" s="235"/>
      <c r="CK70" s="235"/>
      <c r="CL70" s="235"/>
      <c r="CM70" s="235"/>
      <c r="CN70" s="235"/>
      <c r="CO70" s="235"/>
      <c r="CP70" s="235"/>
      <c r="CQ70" s="235"/>
      <c r="CR70" s="235"/>
      <c r="CS70" s="235"/>
      <c r="CT70" s="235"/>
      <c r="CU70" s="235"/>
      <c r="CV70" s="235"/>
      <c r="CW70" s="235"/>
      <c r="CX70" s="235"/>
      <c r="CY70" s="235"/>
    </row>
    <row r="71" spans="4:105" ht="7.5" customHeight="1" x14ac:dyDescent="0.15">
      <c r="D71" s="250" t="s">
        <v>67</v>
      </c>
      <c r="E71" s="251"/>
      <c r="F71" s="251"/>
      <c r="G71" s="251"/>
      <c r="H71" s="251"/>
      <c r="I71" s="251"/>
      <c r="J71" s="251"/>
      <c r="K71" s="251"/>
      <c r="L71" s="251"/>
      <c r="M71" s="251"/>
      <c r="N71" s="238">
        <f>+N65+N68</f>
        <v>0</v>
      </c>
      <c r="O71" s="238"/>
      <c r="P71" s="238"/>
      <c r="Q71" s="238"/>
      <c r="R71" s="238"/>
      <c r="S71" s="238"/>
      <c r="T71" s="238"/>
      <c r="U71" s="238"/>
      <c r="V71" s="238"/>
      <c r="W71" s="238"/>
      <c r="X71" s="238"/>
      <c r="Y71" s="238"/>
      <c r="Z71" s="238"/>
      <c r="AA71" s="238"/>
      <c r="AB71" s="241"/>
      <c r="AR71" s="235" t="s">
        <v>110</v>
      </c>
      <c r="AS71" s="235"/>
      <c r="AT71" s="235"/>
      <c r="AU71" s="235"/>
      <c r="AV71" s="235"/>
      <c r="AW71" s="235"/>
      <c r="AX71" s="235"/>
      <c r="AY71" s="235"/>
      <c r="AZ71" s="235"/>
      <c r="BA71" s="235"/>
      <c r="BB71" s="235"/>
      <c r="BC71" s="235"/>
      <c r="BD71" s="235"/>
      <c r="BE71" s="235"/>
      <c r="BF71" s="235"/>
      <c r="BG71" s="235"/>
      <c r="BH71" s="235"/>
      <c r="BI71" s="235"/>
      <c r="BJ71" s="235"/>
      <c r="BK71" s="235"/>
      <c r="BL71" s="235"/>
      <c r="BM71" s="23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row>
    <row r="72" spans="4:105" ht="7.5" customHeight="1" x14ac:dyDescent="0.15">
      <c r="D72" s="252"/>
      <c r="E72" s="253"/>
      <c r="F72" s="253"/>
      <c r="G72" s="253"/>
      <c r="H72" s="253"/>
      <c r="I72" s="253"/>
      <c r="J72" s="253"/>
      <c r="K72" s="253"/>
      <c r="L72" s="253"/>
      <c r="M72" s="253"/>
      <c r="N72" s="239"/>
      <c r="O72" s="239"/>
      <c r="P72" s="239"/>
      <c r="Q72" s="239"/>
      <c r="R72" s="239"/>
      <c r="S72" s="239"/>
      <c r="T72" s="239"/>
      <c r="U72" s="239"/>
      <c r="V72" s="239"/>
      <c r="W72" s="239"/>
      <c r="X72" s="239"/>
      <c r="Y72" s="239"/>
      <c r="Z72" s="239"/>
      <c r="AA72" s="239"/>
      <c r="AB72" s="242"/>
      <c r="AR72" s="235"/>
      <c r="AS72" s="235"/>
      <c r="AT72" s="235"/>
      <c r="AU72" s="235"/>
      <c r="AV72" s="235"/>
      <c r="AW72" s="235"/>
      <c r="AX72" s="235"/>
      <c r="AY72" s="235"/>
      <c r="AZ72" s="235"/>
      <c r="BA72" s="235"/>
      <c r="BB72" s="235"/>
      <c r="BC72" s="235"/>
      <c r="BD72" s="235"/>
      <c r="BE72" s="235"/>
      <c r="BF72" s="235"/>
      <c r="BG72" s="235"/>
      <c r="BH72" s="235"/>
      <c r="BI72" s="235"/>
      <c r="BJ72" s="235"/>
      <c r="BK72" s="235"/>
      <c r="BL72" s="235"/>
      <c r="BM72" s="235"/>
      <c r="BN72" s="235"/>
      <c r="BO72" s="235"/>
      <c r="BP72" s="235"/>
      <c r="BQ72" s="235"/>
      <c r="BR72" s="235"/>
      <c r="BS72" s="235"/>
      <c r="BT72" s="235"/>
      <c r="BU72" s="235"/>
      <c r="BV72" s="235"/>
      <c r="BW72" s="235"/>
      <c r="BX72" s="235"/>
      <c r="BY72" s="235"/>
      <c r="BZ72" s="235"/>
      <c r="CA72" s="235"/>
      <c r="CB72" s="235"/>
      <c r="CC72" s="235"/>
      <c r="CD72" s="235"/>
      <c r="CE72" s="235"/>
      <c r="CF72" s="235"/>
      <c r="CG72" s="235"/>
      <c r="CH72" s="235"/>
      <c r="CI72" s="235"/>
      <c r="CJ72" s="235"/>
      <c r="CK72" s="235"/>
      <c r="CL72" s="235"/>
      <c r="CM72" s="235"/>
      <c r="CN72" s="235"/>
      <c r="CO72" s="235"/>
      <c r="CP72" s="235"/>
      <c r="CQ72" s="235"/>
      <c r="CR72" s="235"/>
      <c r="CS72" s="235"/>
      <c r="CT72" s="235"/>
      <c r="CU72" s="235"/>
      <c r="CV72" s="235"/>
      <c r="CW72" s="235"/>
      <c r="CX72" s="235"/>
      <c r="CY72" s="235"/>
    </row>
    <row r="73" spans="4:105" ht="7.5" customHeight="1" thickBot="1" x14ac:dyDescent="0.2">
      <c r="D73" s="254"/>
      <c r="E73" s="255"/>
      <c r="F73" s="255"/>
      <c r="G73" s="255"/>
      <c r="H73" s="255"/>
      <c r="I73" s="255"/>
      <c r="J73" s="255"/>
      <c r="K73" s="255"/>
      <c r="L73" s="255"/>
      <c r="M73" s="255"/>
      <c r="N73" s="240"/>
      <c r="O73" s="240"/>
      <c r="P73" s="240"/>
      <c r="Q73" s="240"/>
      <c r="R73" s="240"/>
      <c r="S73" s="240"/>
      <c r="T73" s="240"/>
      <c r="U73" s="240"/>
      <c r="V73" s="240"/>
      <c r="W73" s="240"/>
      <c r="X73" s="240"/>
      <c r="Y73" s="240"/>
      <c r="Z73" s="240"/>
      <c r="AA73" s="240"/>
      <c r="AB73" s="243"/>
      <c r="AR73" s="235" t="s">
        <v>122</v>
      </c>
      <c r="AS73" s="235"/>
      <c r="AT73" s="235"/>
      <c r="AU73" s="235"/>
      <c r="AV73" s="235"/>
      <c r="AW73" s="235"/>
      <c r="AX73" s="235"/>
      <c r="AY73" s="235"/>
      <c r="AZ73" s="235"/>
      <c r="BA73" s="235"/>
      <c r="BB73" s="235"/>
      <c r="BC73" s="235"/>
      <c r="BD73" s="235"/>
      <c r="BE73" s="235"/>
      <c r="BF73" s="235"/>
      <c r="BG73" s="235"/>
      <c r="BH73" s="235"/>
      <c r="BI73" s="235"/>
      <c r="BJ73" s="235"/>
      <c r="BK73" s="235"/>
      <c r="BL73" s="235"/>
      <c r="BM73" s="235"/>
      <c r="BN73" s="235"/>
      <c r="BO73" s="235"/>
      <c r="BP73" s="235"/>
      <c r="BQ73" s="235"/>
      <c r="BR73" s="235"/>
      <c r="BS73" s="235"/>
      <c r="BT73" s="235"/>
      <c r="BU73" s="235"/>
      <c r="BV73" s="235"/>
      <c r="BW73" s="235"/>
      <c r="BX73" s="235"/>
      <c r="BY73" s="235"/>
      <c r="BZ73" s="235"/>
      <c r="CA73" s="235"/>
      <c r="CB73" s="235"/>
      <c r="CC73" s="235"/>
      <c r="CD73" s="235"/>
      <c r="CE73" s="235"/>
      <c r="CF73" s="235"/>
      <c r="CG73" s="235"/>
      <c r="CH73" s="235"/>
      <c r="CI73" s="235"/>
      <c r="CJ73" s="235"/>
      <c r="CK73" s="235"/>
      <c r="CL73" s="235"/>
      <c r="CM73" s="235"/>
      <c r="CN73" s="235"/>
      <c r="CO73" s="235"/>
      <c r="CP73" s="235"/>
      <c r="CQ73" s="235"/>
      <c r="CR73" s="235"/>
      <c r="CS73" s="235"/>
      <c r="CT73" s="235"/>
      <c r="CU73" s="235"/>
      <c r="CV73" s="235"/>
      <c r="CW73" s="235"/>
      <c r="CX73" s="235"/>
      <c r="CY73" s="235"/>
      <c r="CZ73" s="97"/>
      <c r="DA73" s="97"/>
    </row>
    <row r="74" spans="4:105" ht="7.5" customHeight="1" x14ac:dyDescent="0.15">
      <c r="O74" s="97"/>
      <c r="P74" s="97"/>
      <c r="Q74" s="97"/>
      <c r="R74" s="97"/>
      <c r="S74" s="97"/>
      <c r="T74" s="97"/>
      <c r="U74" s="97"/>
      <c r="W74" s="97"/>
      <c r="X74" s="97"/>
      <c r="Y74" s="97"/>
      <c r="Z74" s="97"/>
      <c r="AA74" s="97"/>
      <c r="AB74" s="97"/>
      <c r="AC74" s="97"/>
      <c r="AD74" s="97"/>
      <c r="AR74" s="235"/>
      <c r="AS74" s="235"/>
      <c r="AT74" s="235"/>
      <c r="AU74" s="235"/>
      <c r="AV74" s="235"/>
      <c r="AW74" s="235"/>
      <c r="AX74" s="235"/>
      <c r="AY74" s="235"/>
      <c r="AZ74" s="235"/>
      <c r="BA74" s="235"/>
      <c r="BB74" s="235"/>
      <c r="BC74" s="235"/>
      <c r="BD74" s="235"/>
      <c r="BE74" s="235"/>
      <c r="BF74" s="235"/>
      <c r="BG74" s="235"/>
      <c r="BH74" s="235"/>
      <c r="BI74" s="235"/>
      <c r="BJ74" s="235"/>
      <c r="BK74" s="235"/>
      <c r="BL74" s="235"/>
      <c r="BM74" s="235"/>
      <c r="BN74" s="235"/>
      <c r="BO74" s="235"/>
      <c r="BP74" s="235"/>
      <c r="BQ74" s="235"/>
      <c r="BR74" s="235"/>
      <c r="BS74" s="235"/>
      <c r="BT74" s="235"/>
      <c r="BU74" s="235"/>
      <c r="BV74" s="235"/>
      <c r="BW74" s="235"/>
      <c r="BX74" s="235"/>
      <c r="BY74" s="235"/>
      <c r="BZ74" s="235"/>
      <c r="CA74" s="235"/>
      <c r="CB74" s="235"/>
      <c r="CC74" s="235"/>
      <c r="CD74" s="235"/>
      <c r="CE74" s="235"/>
      <c r="CF74" s="235"/>
      <c r="CG74" s="235"/>
      <c r="CH74" s="235"/>
      <c r="CI74" s="235"/>
      <c r="CJ74" s="235"/>
      <c r="CK74" s="235"/>
      <c r="CL74" s="235"/>
      <c r="CM74" s="235"/>
      <c r="CN74" s="235"/>
      <c r="CO74" s="235"/>
      <c r="CP74" s="235"/>
      <c r="CQ74" s="235"/>
      <c r="CR74" s="235"/>
      <c r="CS74" s="235"/>
      <c r="CT74" s="235"/>
      <c r="CU74" s="235"/>
      <c r="CV74" s="235"/>
      <c r="CW74" s="235"/>
      <c r="CX74" s="235"/>
      <c r="CY74" s="235"/>
      <c r="CZ74" s="97"/>
      <c r="DA74" s="97"/>
    </row>
    <row r="75" spans="4:105" ht="7.5" customHeight="1" x14ac:dyDescent="0.15">
      <c r="AR75" s="235" t="s">
        <v>68</v>
      </c>
      <c r="AS75" s="235"/>
      <c r="AT75" s="235"/>
      <c r="AU75" s="235"/>
      <c r="AV75" s="235"/>
      <c r="AW75" s="235"/>
      <c r="AX75" s="235"/>
      <c r="AY75" s="235"/>
      <c r="AZ75" s="235"/>
      <c r="BA75" s="235"/>
      <c r="BB75" s="235"/>
      <c r="BC75" s="235"/>
      <c r="BD75" s="235"/>
      <c r="BE75" s="235"/>
      <c r="BF75" s="235"/>
      <c r="BG75" s="235"/>
      <c r="BH75" s="235"/>
      <c r="BI75" s="235"/>
      <c r="BJ75" s="235"/>
      <c r="BK75" s="235"/>
      <c r="BL75" s="235"/>
      <c r="BM75" s="235"/>
      <c r="BN75" s="235"/>
      <c r="BO75" s="235"/>
      <c r="BP75" s="235"/>
      <c r="BQ75" s="235"/>
      <c r="BR75" s="235"/>
      <c r="BS75" s="235"/>
      <c r="BT75" s="235"/>
      <c r="BU75" s="235"/>
      <c r="BV75" s="235"/>
      <c r="BW75" s="235"/>
      <c r="BX75" s="235"/>
      <c r="BY75" s="235"/>
      <c r="BZ75" s="235"/>
      <c r="CA75" s="235"/>
      <c r="CB75" s="235"/>
      <c r="CC75" s="235"/>
      <c r="CD75" s="235"/>
      <c r="CE75" s="235"/>
      <c r="CF75" s="235"/>
      <c r="CG75" s="235"/>
      <c r="CH75" s="235"/>
      <c r="CI75" s="235"/>
      <c r="CJ75" s="235"/>
      <c r="CK75" s="235"/>
      <c r="CL75" s="235"/>
      <c r="CM75" s="235"/>
      <c r="CN75" s="235"/>
      <c r="CO75" s="235"/>
      <c r="CP75" s="235"/>
      <c r="CQ75" s="235"/>
      <c r="CR75" s="235"/>
      <c r="CS75" s="235"/>
      <c r="CT75" s="235"/>
      <c r="CU75" s="235"/>
      <c r="CV75" s="235"/>
      <c r="CW75" s="235"/>
      <c r="CX75" s="235"/>
      <c r="CY75" s="235"/>
      <c r="CZ75" s="97"/>
      <c r="DA75" s="97"/>
    </row>
    <row r="76" spans="4:105" ht="7.5" customHeight="1" x14ac:dyDescent="0.15">
      <c r="AR76" s="235"/>
      <c r="AS76" s="235"/>
      <c r="AT76" s="235"/>
      <c r="AU76" s="235"/>
      <c r="AV76" s="235"/>
      <c r="AW76" s="235"/>
      <c r="AX76" s="235"/>
      <c r="AY76" s="235"/>
      <c r="AZ76" s="235"/>
      <c r="BA76" s="235"/>
      <c r="BB76" s="235"/>
      <c r="BC76" s="235"/>
      <c r="BD76" s="235"/>
      <c r="BE76" s="235"/>
      <c r="BF76" s="235"/>
      <c r="BG76" s="235"/>
      <c r="BH76" s="235"/>
      <c r="BI76" s="235"/>
      <c r="BJ76" s="235"/>
      <c r="BK76" s="235"/>
      <c r="BL76" s="235"/>
      <c r="BM76" s="235"/>
      <c r="BN76" s="235"/>
      <c r="BO76" s="235"/>
      <c r="BP76" s="235"/>
      <c r="BQ76" s="235"/>
      <c r="BR76" s="235"/>
      <c r="BS76" s="235"/>
      <c r="BT76" s="235"/>
      <c r="BU76" s="235"/>
      <c r="BV76" s="235"/>
      <c r="BW76" s="235"/>
      <c r="BX76" s="235"/>
      <c r="BY76" s="235"/>
      <c r="BZ76" s="235"/>
      <c r="CA76" s="235"/>
      <c r="CB76" s="235"/>
      <c r="CC76" s="235"/>
      <c r="CD76" s="235"/>
      <c r="CE76" s="235"/>
      <c r="CF76" s="235"/>
      <c r="CG76" s="235"/>
      <c r="CH76" s="235"/>
      <c r="CI76" s="235"/>
      <c r="CJ76" s="235"/>
      <c r="CK76" s="235"/>
      <c r="CL76" s="235"/>
      <c r="CM76" s="235"/>
      <c r="CN76" s="235"/>
      <c r="CO76" s="235"/>
      <c r="CP76" s="235"/>
      <c r="CQ76" s="235"/>
      <c r="CR76" s="235"/>
      <c r="CS76" s="235"/>
      <c r="CT76" s="235"/>
      <c r="CU76" s="235"/>
      <c r="CV76" s="235"/>
      <c r="CW76" s="235"/>
      <c r="CX76" s="235"/>
      <c r="CY76" s="235"/>
    </row>
    <row r="77" spans="4:105" ht="7.5" customHeight="1" x14ac:dyDescent="0.15">
      <c r="F77" s="97"/>
      <c r="G77" s="97"/>
      <c r="H77" s="97"/>
      <c r="I77" s="97"/>
      <c r="J77" s="97"/>
      <c r="K77" s="97"/>
      <c r="L77" s="97"/>
      <c r="M77" s="97"/>
      <c r="N77" s="97"/>
      <c r="O77" s="101"/>
      <c r="P77" s="101"/>
      <c r="Q77" s="101"/>
      <c r="R77" s="101"/>
      <c r="S77" s="101"/>
      <c r="T77" s="101"/>
      <c r="U77" s="101"/>
      <c r="V77" s="101"/>
      <c r="W77" s="101"/>
      <c r="X77" s="101"/>
      <c r="Y77" s="101"/>
      <c r="Z77" s="101"/>
      <c r="AB77" s="101"/>
      <c r="AC77" s="101"/>
      <c r="BM77" s="97"/>
      <c r="BN77" s="97"/>
      <c r="BO77" s="97"/>
      <c r="BP77" s="97"/>
      <c r="BQ77" s="97"/>
      <c r="BR77" s="97"/>
    </row>
  </sheetData>
  <sheetProtection algorithmName="SHA-512" hashValue="HqwazgisQF2p0KTbq7oWGbuxbMtxqyNN2Tg7niJvzvx01IKF1w9uuN+uQRZVn7un2UKCRre6dpXAyop5mnvFfw==" saltValue="vBpx/KqqvdztSpXFNrHBnw==" spinCount="100000" sheet="1" formatCells="0" selectLockedCells="1"/>
  <mergeCells count="123">
    <mergeCell ref="CS1:DB2"/>
    <mergeCell ref="DF50:DK52"/>
    <mergeCell ref="DF53:DK55"/>
    <mergeCell ref="DL50:EC52"/>
    <mergeCell ref="DL53:EC55"/>
    <mergeCell ref="DF46:EC49"/>
    <mergeCell ref="CW7:CY9"/>
    <mergeCell ref="D10:AI12"/>
    <mergeCell ref="D13:AI15"/>
    <mergeCell ref="CD13:CM15"/>
    <mergeCell ref="CN13:CP15"/>
    <mergeCell ref="CQ13:CS15"/>
    <mergeCell ref="CT13:CV15"/>
    <mergeCell ref="CW13:CY15"/>
    <mergeCell ref="AO7:BM9"/>
    <mergeCell ref="BZ7:CH9"/>
    <mergeCell ref="CI7:CK9"/>
    <mergeCell ref="CL7:CO9"/>
    <mergeCell ref="CP7:CR9"/>
    <mergeCell ref="CS7:CV9"/>
    <mergeCell ref="X16:Y18"/>
    <mergeCell ref="Z16:AA18"/>
    <mergeCell ref="AB16:AC18"/>
    <mergeCell ref="AD16:AE18"/>
    <mergeCell ref="AF16:AG18"/>
    <mergeCell ref="AH16:AI18"/>
    <mergeCell ref="D16:M18"/>
    <mergeCell ref="N16:O18"/>
    <mergeCell ref="P16:Q18"/>
    <mergeCell ref="R16:S18"/>
    <mergeCell ref="T16:U18"/>
    <mergeCell ref="V16:W18"/>
    <mergeCell ref="BT24:BU26"/>
    <mergeCell ref="BV24:BW26"/>
    <mergeCell ref="BX24:BY26"/>
    <mergeCell ref="BN16:CV18"/>
    <mergeCell ref="CW16:CY18"/>
    <mergeCell ref="BN19:BW21"/>
    <mergeCell ref="BX19:BY21"/>
    <mergeCell ref="BZ19:CA21"/>
    <mergeCell ref="CB19:CC21"/>
    <mergeCell ref="CD19:CE21"/>
    <mergeCell ref="CF19:CG21"/>
    <mergeCell ref="CH19:CI21"/>
    <mergeCell ref="CJ19:CK21"/>
    <mergeCell ref="CX19:CY21"/>
    <mergeCell ref="CL19:CM21"/>
    <mergeCell ref="CN19:CO21"/>
    <mergeCell ref="CP19:CQ21"/>
    <mergeCell ref="CR19:CS21"/>
    <mergeCell ref="CT19:CU21"/>
    <mergeCell ref="CV19:CW21"/>
    <mergeCell ref="BN39:BW41"/>
    <mergeCell ref="BX39:CY41"/>
    <mergeCell ref="D41:M43"/>
    <mergeCell ref="N41:AB43"/>
    <mergeCell ref="BN42:BW44"/>
    <mergeCell ref="BX42:CY44"/>
    <mergeCell ref="D44:M46"/>
    <mergeCell ref="N44:AB46"/>
    <mergeCell ref="BZ24:CA26"/>
    <mergeCell ref="CB24:CC26"/>
    <mergeCell ref="CD24:CE26"/>
    <mergeCell ref="D27:M30"/>
    <mergeCell ref="N27:AI30"/>
    <mergeCell ref="BN27:CY32"/>
    <mergeCell ref="D32:M35"/>
    <mergeCell ref="N32:AI35"/>
    <mergeCell ref="BN33:CY38"/>
    <mergeCell ref="D38:AB40"/>
    <mergeCell ref="D22:M25"/>
    <mergeCell ref="N22:AW25"/>
    <mergeCell ref="BN22:CY23"/>
    <mergeCell ref="BN24:BO26"/>
    <mergeCell ref="BP24:BQ26"/>
    <mergeCell ref="BR24:BS26"/>
    <mergeCell ref="D50:M52"/>
    <mergeCell ref="N50:AB52"/>
    <mergeCell ref="AR50:BF52"/>
    <mergeCell ref="BG50:BU52"/>
    <mergeCell ref="BV50:CJ52"/>
    <mergeCell ref="CK50:CY52"/>
    <mergeCell ref="D47:M49"/>
    <mergeCell ref="N47:AB49"/>
    <mergeCell ref="AR47:BF49"/>
    <mergeCell ref="BG47:BU49"/>
    <mergeCell ref="BV47:CJ49"/>
    <mergeCell ref="CK47:CY49"/>
    <mergeCell ref="N56:AB58"/>
    <mergeCell ref="AR56:BF58"/>
    <mergeCell ref="BG56:BU58"/>
    <mergeCell ref="BV56:CJ58"/>
    <mergeCell ref="CK56:CY58"/>
    <mergeCell ref="D53:M55"/>
    <mergeCell ref="N53:AB55"/>
    <mergeCell ref="AR53:BF55"/>
    <mergeCell ref="BG53:BU55"/>
    <mergeCell ref="BV53:CJ55"/>
    <mergeCell ref="CK53:CY55"/>
    <mergeCell ref="AR75:CY76"/>
    <mergeCell ref="CF24:CY26"/>
    <mergeCell ref="BV65:CJ67"/>
    <mergeCell ref="CK65:CY67"/>
    <mergeCell ref="D68:M70"/>
    <mergeCell ref="N68:AB70"/>
    <mergeCell ref="AR69:CY70"/>
    <mergeCell ref="D71:M73"/>
    <mergeCell ref="N71:AB73"/>
    <mergeCell ref="AR71:CY72"/>
    <mergeCell ref="AR73:CY74"/>
    <mergeCell ref="D62:M64"/>
    <mergeCell ref="N62:AB64"/>
    <mergeCell ref="D65:M67"/>
    <mergeCell ref="N65:AB67"/>
    <mergeCell ref="AR65:BF67"/>
    <mergeCell ref="BG65:BU67"/>
    <mergeCell ref="D59:M61"/>
    <mergeCell ref="N59:AB61"/>
    <mergeCell ref="AR59:BF61"/>
    <mergeCell ref="BG59:BU61"/>
    <mergeCell ref="BV59:CJ61"/>
    <mergeCell ref="CK59:CY61"/>
    <mergeCell ref="D56:M58"/>
  </mergeCells>
  <phoneticPr fontId="1"/>
  <conditionalFormatting sqref="D44:M64">
    <cfRule type="expression" dxfId="16" priority="8">
      <formula>$D$44=""</formula>
    </cfRule>
  </conditionalFormatting>
  <conditionalFormatting sqref="N32 BG50 BV50 BG53 BV53 BG56 BV56 CK56 BG59 BV59 CK59 N65 BG65 BV65 CK65 N68 N71">
    <cfRule type="expression" dxfId="15" priority="6">
      <formula>N32=""</formula>
    </cfRule>
  </conditionalFormatting>
  <conditionalFormatting sqref="N44:AB64">
    <cfRule type="expression" dxfId="14" priority="7">
      <formula>$N$44=""</formula>
    </cfRule>
  </conditionalFormatting>
  <conditionalFormatting sqref="N32:AI35">
    <cfRule type="expression" dxfId="13" priority="2">
      <formula>$N$32="契約金額超過　"</formula>
    </cfRule>
  </conditionalFormatting>
  <conditionalFormatting sqref="BP24:BU26 BX24:CE26">
    <cfRule type="expression" dxfId="12" priority="9">
      <formula>BP24=""</formula>
    </cfRule>
  </conditionalFormatting>
  <conditionalFormatting sqref="BZ7 CL7 CS7 CN13 CQ13 CT13 CW13 N16 P16 R16 T16 V16 X16 Z16 AB16 AD16 AF16 AH16 BX19 BZ19 CB19 CD19 CF19 CH19 CJ19 CL19 CN19 CP19 CR19 CT19 CV19 CX19 N22 BN24 BP24 BR24 BT24 BV24 BX24 BZ24 CB24 CD24 N27 BN27 BN33 BX39 BX42 CK50 CK53">
    <cfRule type="expression" dxfId="11" priority="1">
      <formula>N7=""</formula>
    </cfRule>
  </conditionalFormatting>
  <conditionalFormatting sqref="DB77">
    <cfRule type="expression" dxfId="10" priority="3">
      <formula>OR($DB$77="",$DB$77&lt;&gt;"")</formula>
    </cfRule>
  </conditionalFormatting>
  <dataValidations xWindow="510" yWindow="392" count="10">
    <dataValidation type="list" allowBlank="1" showInputMessage="1" showErrorMessage="1" promptTitle="▼プルダウンで選択できます" prompt="　" sqref="CW16:CY18" xr:uid="{E99A2F02-FE69-4D03-A121-3AE7D54B5C5C}">
      <formula1>"□,☑"</formula1>
    </dataValidation>
    <dataValidation allowBlank="1" showInputMessage="1" showErrorMessage="1" promptTitle="注文書より転記" prompt="5桁のコードのみ_x000a_" sqref="D44:M46" xr:uid="{178A5873-0754-4D41-9E73-66C732068554}"/>
    <dataValidation allowBlank="1" showInputMessage="1" showErrorMessage="1" promptTitle="今回請求金額の 工種毎の合計 を入力してください" prompt="　" sqref="N44:AB46" xr:uid="{F47207F6-ECA0-4FAD-B62C-913B6F549B3F}"/>
    <dataValidation allowBlank="1" showInputMessage="1" showErrorMessage="1" promptTitle="注文書より転記" prompt="　" sqref="N16:O18 CK50:CY52 CN13:CP15" xr:uid="{B605BC98-3BD1-4C58-BE5F-B6A0335B4B81}"/>
    <dataValidation allowBlank="1" showInputMessage="1" showErrorMessage="1" promptTitle="注文書より転記" prompt="通称での表記も可" sqref="N22:AW25" xr:uid="{AB2B6AE5-0296-42B5-9BC7-858086238A09}"/>
    <dataValidation allowBlank="1" showInputMessage="1" showErrorMessage="1" promptTitle="西暦で表記" prompt="　" sqref="BZ7:CH9" xr:uid="{91675826-BEAC-46B0-AAF8-39421F627B98}"/>
    <dataValidation allowBlank="1" showInputMessage="1" showErrorMessage="1" promptTitle="請求〆月の月末の日を入力してください" prompt="初期値は自動計算を入れています" sqref="CS7:CV9" xr:uid="{CCA8A8A5-DD3F-4097-A787-42AF936A6F42}"/>
    <dataValidation allowBlank="1" showInputMessage="1" showErrorMessage="1" promptTitle="支払通知書の該当する金額を累計して入力" prompt="　" sqref="CK53:CY55" xr:uid="{9DF88C9E-8248-4A8D-AE48-25F9CDA3AF42}"/>
    <dataValidation allowBlank="1" showInputMessage="1" showErrorMessage="1" promptTitle="請求書を作成した方のお名前を入力してください" prompt="誤りがあった場合のお問い合わせ先になります" sqref="BX39:CY41" xr:uid="{B9D01808-0EF9-4366-B200-D57B09ACE9F9}"/>
    <dataValidation allowBlank="1" showInputMessage="1" showErrorMessage="1" promptTitle="請求書担当者様へ連絡する際の電話番号を記載してください" prompt="　" sqref="BX42:CY44" xr:uid="{9FC520C8-D9C0-46C2-B5FE-D69CE0C7E2EE}"/>
  </dataValidations>
  <printOptions horizontalCentered="1"/>
  <pageMargins left="0.11811023622047245" right="0.11811023622047245" top="0.19685039370078741" bottom="0.19685039370078741"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D0EA9-A8E1-4188-9850-627C752BE8E1}">
  <sheetPr>
    <tabColor theme="3" tint="0.59999389629810485"/>
  </sheetPr>
  <dimension ref="A1:BN64"/>
  <sheetViews>
    <sheetView showZeros="0" view="pageBreakPreview" zoomScaleNormal="100" zoomScaleSheetLayoutView="100" workbookViewId="0">
      <pane ySplit="3" topLeftCell="A4" activePane="bottomLeft" state="frozen"/>
      <selection pane="bottomLeft" activeCell="A4" sqref="A4"/>
    </sheetView>
  </sheetViews>
  <sheetFormatPr defaultRowHeight="27.6" customHeight="1" x14ac:dyDescent="0.15"/>
  <cols>
    <col min="1" max="1" width="7.5" style="5" customWidth="1"/>
    <col min="2" max="3" width="1.5" style="5" customWidth="1"/>
    <col min="4" max="4" width="13.75" style="11" customWidth="1"/>
    <col min="5" max="5" width="13.375" style="11" customWidth="1"/>
    <col min="6" max="6" width="6.25" style="76" customWidth="1"/>
    <col min="7" max="7" width="4.25" style="62" customWidth="1"/>
    <col min="8" max="8" width="8.5" style="13" customWidth="1"/>
    <col min="9" max="9" width="15.125" style="14" customWidth="1"/>
    <col min="10" max="10" width="6.25" style="82" customWidth="1"/>
    <col min="11" max="11" width="4.25" style="11" customWidth="1"/>
    <col min="12" max="12" width="8.5" style="13" customWidth="1"/>
    <col min="13" max="13" width="17" style="14" customWidth="1"/>
    <col min="14" max="14" width="22.25" style="11" customWidth="1"/>
    <col min="15" max="15" width="5.125" style="84" hidden="1" customWidth="1"/>
    <col min="16" max="16" width="10.25" style="4" hidden="1" customWidth="1"/>
    <col min="17" max="17" width="5.125" style="4" hidden="1" customWidth="1"/>
    <col min="18" max="18" width="10.25" style="4" hidden="1" customWidth="1"/>
    <col min="19" max="19" width="5.125" style="4" hidden="1" customWidth="1"/>
    <col min="20" max="20" width="10.25" style="4" hidden="1" customWidth="1"/>
    <col min="21" max="21" width="5.125" style="4" hidden="1" customWidth="1"/>
    <col min="22" max="22" width="10.25" style="4" hidden="1" customWidth="1"/>
    <col min="23" max="23" width="5.125" style="4" customWidth="1"/>
    <col min="24" max="24" width="10.25" style="4" customWidth="1"/>
    <col min="25" max="25" width="5.125" style="4" customWidth="1"/>
    <col min="26" max="26" width="10.25" style="4" customWidth="1"/>
    <col min="27" max="27" width="5.125" style="4" customWidth="1"/>
    <col min="28" max="28" width="10.25" style="4" customWidth="1"/>
    <col min="29" max="29" width="5.125" style="4" customWidth="1"/>
    <col min="30" max="30" width="10.25" style="4" customWidth="1"/>
    <col min="31" max="31" width="5.125" style="4" customWidth="1"/>
    <col min="32" max="32" width="10.25" style="4" customWidth="1"/>
    <col min="33" max="33" width="5.125" style="4" customWidth="1"/>
    <col min="34" max="34" width="10.25" style="4" customWidth="1"/>
    <col min="35" max="35" width="5.125" style="4" customWidth="1"/>
    <col min="36" max="36" width="10.25" style="4" customWidth="1"/>
    <col min="37" max="37" width="5.125" style="4" customWidth="1"/>
    <col min="38" max="38" width="10.25" style="4" customWidth="1"/>
    <col min="39" max="39" width="5.125" style="4" customWidth="1"/>
    <col min="40" max="40" width="10.25" style="4" customWidth="1"/>
    <col min="41" max="41" width="5.125" style="4" customWidth="1"/>
    <col min="42" max="42" width="10.25" style="4" customWidth="1"/>
    <col min="43" max="43" width="5.125" style="4" customWidth="1"/>
    <col min="44" max="44" width="10.25" style="4" customWidth="1"/>
    <col min="45" max="45" width="5.125" style="4" customWidth="1"/>
    <col min="46" max="46" width="10.25" style="4" customWidth="1"/>
    <col min="47" max="47" width="5.125" style="4" customWidth="1"/>
    <col min="48" max="48" width="10.25" style="4" customWidth="1"/>
    <col min="49" max="49" width="5.125" style="4" customWidth="1"/>
    <col min="50" max="50" width="10.25" style="4" customWidth="1"/>
    <col min="51" max="51" width="5.125" style="4" customWidth="1"/>
    <col min="52" max="52" width="10.25" style="4" customWidth="1"/>
    <col min="53" max="53" width="5.125" style="4" customWidth="1"/>
    <col min="54" max="54" width="10.25" style="4" customWidth="1"/>
    <col min="55" max="55" width="5.125" style="4" customWidth="1"/>
    <col min="56" max="56" width="10.25" style="4" customWidth="1"/>
    <col min="57" max="57" width="5.125" style="4" customWidth="1"/>
    <col min="58" max="58" width="10.25" style="4" customWidth="1"/>
    <col min="59" max="59" width="5.125" style="4" customWidth="1"/>
    <col min="60" max="60" width="10.25" style="4" customWidth="1"/>
    <col min="61" max="61" width="5.125" style="4" customWidth="1"/>
    <col min="62" max="62" width="10.25" style="4" customWidth="1"/>
    <col min="63" max="63" width="5.125" style="4" customWidth="1"/>
    <col min="64" max="64" width="10.25" style="4" customWidth="1"/>
    <col min="65" max="65" width="5.125" style="4" customWidth="1"/>
    <col min="66" max="66" width="10.25" style="4" customWidth="1"/>
    <col min="67" max="16384" width="9" style="2"/>
  </cols>
  <sheetData>
    <row r="1" spans="1:66" ht="15" customHeight="1" x14ac:dyDescent="0.15">
      <c r="A1" s="381" t="s">
        <v>23</v>
      </c>
      <c r="B1" s="382" t="s">
        <v>24</v>
      </c>
      <c r="C1" s="382"/>
      <c r="D1" s="382"/>
      <c r="E1" s="382"/>
      <c r="F1" s="383" t="s">
        <v>25</v>
      </c>
      <c r="G1" s="384" t="s">
        <v>26</v>
      </c>
      <c r="H1" s="385" t="s">
        <v>27</v>
      </c>
      <c r="I1" s="386" t="s">
        <v>28</v>
      </c>
      <c r="J1" s="378" t="s">
        <v>40</v>
      </c>
      <c r="K1" s="379"/>
      <c r="L1" s="379"/>
      <c r="M1" s="379"/>
      <c r="N1" s="379"/>
      <c r="T1" s="86" t="s">
        <v>37</v>
      </c>
      <c r="U1" s="85">
        <v>1</v>
      </c>
      <c r="V1" s="4" t="s">
        <v>38</v>
      </c>
    </row>
    <row r="2" spans="1:66" ht="13.7" hidden="1" customHeight="1" x14ac:dyDescent="0.15">
      <c r="A2" s="381"/>
      <c r="B2" s="382"/>
      <c r="C2" s="382"/>
      <c r="D2" s="382"/>
      <c r="E2" s="382"/>
      <c r="F2" s="383"/>
      <c r="G2" s="384"/>
      <c r="H2" s="385"/>
      <c r="I2" s="386"/>
      <c r="J2" s="378" t="s">
        <v>39</v>
      </c>
      <c r="K2" s="379"/>
      <c r="L2" s="379"/>
      <c r="M2" s="379"/>
      <c r="N2" s="379"/>
      <c r="O2" s="380" t="s">
        <v>1</v>
      </c>
      <c r="P2" s="377"/>
      <c r="Q2" s="377" t="s">
        <v>2</v>
      </c>
      <c r="R2" s="377"/>
      <c r="S2" s="377" t="s">
        <v>3</v>
      </c>
      <c r="T2" s="377"/>
      <c r="U2" s="377" t="s">
        <v>4</v>
      </c>
      <c r="V2" s="377"/>
      <c r="W2" s="377" t="s">
        <v>6</v>
      </c>
      <c r="X2" s="377"/>
      <c r="Y2" s="377" t="s">
        <v>7</v>
      </c>
      <c r="Z2" s="377"/>
    </row>
    <row r="3" spans="1:66" ht="13.7" customHeight="1" x14ac:dyDescent="0.15">
      <c r="A3" s="381"/>
      <c r="B3" s="382"/>
      <c r="C3" s="382"/>
      <c r="D3" s="382"/>
      <c r="E3" s="382"/>
      <c r="F3" s="383"/>
      <c r="G3" s="384"/>
      <c r="H3" s="385"/>
      <c r="I3" s="386"/>
      <c r="J3" s="74" t="s">
        <v>25</v>
      </c>
      <c r="K3" s="72" t="s">
        <v>26</v>
      </c>
      <c r="L3" s="73" t="s">
        <v>27</v>
      </c>
      <c r="M3" s="75" t="s">
        <v>28</v>
      </c>
      <c r="N3" s="71" t="s">
        <v>36</v>
      </c>
      <c r="O3" s="83" t="s">
        <v>5</v>
      </c>
      <c r="P3" s="1" t="s">
        <v>0</v>
      </c>
      <c r="Q3" s="1" t="s">
        <v>5</v>
      </c>
      <c r="R3" s="1" t="s">
        <v>0</v>
      </c>
      <c r="S3" s="1" t="s">
        <v>5</v>
      </c>
      <c r="T3" s="1" t="s">
        <v>0</v>
      </c>
      <c r="U3" s="1" t="s">
        <v>5</v>
      </c>
      <c r="V3" s="1" t="s">
        <v>0</v>
      </c>
      <c r="W3" s="1" t="s">
        <v>5</v>
      </c>
      <c r="X3" s="1" t="s">
        <v>0</v>
      </c>
      <c r="Y3" s="1" t="s">
        <v>5</v>
      </c>
      <c r="Z3" s="1" t="s">
        <v>0</v>
      </c>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row>
    <row r="4" spans="1:66" ht="27.6" customHeight="1" x14ac:dyDescent="0.15">
      <c r="H4" s="77"/>
      <c r="I4" s="78">
        <f t="shared" ref="I4:I64" si="0">F4*H4</f>
        <v>0</v>
      </c>
      <c r="J4" s="79"/>
      <c r="K4" s="62"/>
      <c r="L4" s="80"/>
      <c r="M4" s="81">
        <f>J4*L4</f>
        <v>0</v>
      </c>
      <c r="O4" s="87">
        <f ca="1">+IF($U$1=1,0,
SUMPRODUCT((MOD(COLUMN($W4:INDIRECT(ADDRESS(ROW(),COLUMN($W$1)-2+(2*$U$1-2),1))),2)=1)*$W4:INDIRECT(ADDRESS(ROW(),COLUMN($W$1)-2+(2*$U$1-2),1))))</f>
        <v>0</v>
      </c>
      <c r="P4" s="4">
        <f ca="1">+IF($U$1=1,0,SUMPRODUCT((MOD(COLUMN($X4:INDIRECT(ADDRESS(ROW(),COLUMN($X$1)-2+(2*$U$1-2),1))),2)=0)*$X4:INDIRECT(ADDRESS(ROW(),COLUMN($X$1)-2+(2*$U$1-2),1))))</f>
        <v>0</v>
      </c>
      <c r="Q4" s="3">
        <f ca="1">+INDIRECT(ADDRESS(ROW(),COLUMN($W$1)+(2*$U$1-2),1))</f>
        <v>0</v>
      </c>
      <c r="R4" s="4">
        <f ca="1">INDIRECT(ADDRESS(ROW(),COLUMN($X$1)+(2*$U$1-2),1))</f>
        <v>0</v>
      </c>
      <c r="S4" s="3">
        <f ca="1">Q4+O4</f>
        <v>0</v>
      </c>
      <c r="T4" s="4">
        <f ca="1">+P4+R4</f>
        <v>0</v>
      </c>
      <c r="U4" s="3">
        <f ca="1">J4-S4</f>
        <v>0</v>
      </c>
      <c r="V4" s="4">
        <f ca="1">+M4-T4</f>
        <v>0</v>
      </c>
      <c r="W4" s="3"/>
      <c r="X4" s="4">
        <f>ROUND($L4*W4,0)</f>
        <v>0</v>
      </c>
      <c r="Y4" s="3"/>
      <c r="Z4" s="4">
        <f>ROUND($L4*Y4,0)</f>
        <v>0</v>
      </c>
    </row>
    <row r="5" spans="1:66" ht="27.6" customHeight="1" x14ac:dyDescent="0.15">
      <c r="H5" s="77"/>
      <c r="I5" s="78">
        <f t="shared" ref="I5:I55" si="1">F5*H5</f>
        <v>0</v>
      </c>
      <c r="J5" s="79"/>
      <c r="K5" s="62"/>
      <c r="L5" s="80"/>
      <c r="M5" s="81">
        <f t="shared" ref="M5:M55" si="2">J5*L5</f>
        <v>0</v>
      </c>
      <c r="O5" s="87">
        <f ca="1">+IF($U$1=1,0,
SUMPRODUCT((MOD(COLUMN($W5:INDIRECT(ADDRESS(ROW(),COLUMN($W$1)-2+(2*$U$1-2),1))),2)=1)*$W5:INDIRECT(ADDRESS(ROW(),COLUMN($W$1)-2+(2*$U$1-2),1))))</f>
        <v>0</v>
      </c>
      <c r="P5" s="4">
        <f ca="1">+IF($U$1=1,0,SUMPRODUCT((MOD(COLUMN($X5:INDIRECT(ADDRESS(ROW(),COLUMN($X$1)-2+(2*$U$1-2),1))),2)=0)*$X5:INDIRECT(ADDRESS(ROW(),COLUMN($X$1)-2+(2*$U$1-2),1))))</f>
        <v>0</v>
      </c>
      <c r="Q5" s="3">
        <f t="shared" ref="Q5:Q55" ca="1" si="3">+INDIRECT(ADDRESS(ROW(),COLUMN($W$1)+(2*$U$1-2),1))</f>
        <v>0</v>
      </c>
      <c r="R5" s="4">
        <f t="shared" ref="R5:R55" ca="1" si="4">INDIRECT(ADDRESS(ROW(),COLUMN($X$1)+(2*$U$1-2),1))</f>
        <v>0</v>
      </c>
      <c r="S5" s="3">
        <f t="shared" ref="S5:S55" ca="1" si="5">Q5+O5</f>
        <v>0</v>
      </c>
      <c r="T5" s="4">
        <f t="shared" ref="T5:T55" ca="1" si="6">+P5+R5</f>
        <v>0</v>
      </c>
      <c r="U5" s="3">
        <f t="shared" ref="U5:U55" ca="1" si="7">J5-S5</f>
        <v>0</v>
      </c>
      <c r="V5" s="4">
        <f t="shared" ref="V5:V55" ca="1" si="8">+M5-T5</f>
        <v>0</v>
      </c>
      <c r="W5" s="3"/>
      <c r="X5" s="4">
        <f t="shared" ref="X5:X55" si="9">ROUND($L5*W5,0)</f>
        <v>0</v>
      </c>
      <c r="Y5" s="3"/>
      <c r="Z5" s="4">
        <f t="shared" ref="Z5:Z55" si="10">ROUND($L5*Y5,0)</f>
        <v>0</v>
      </c>
    </row>
    <row r="6" spans="1:66" ht="27.6" customHeight="1" x14ac:dyDescent="0.15">
      <c r="H6" s="77"/>
      <c r="I6" s="78">
        <f t="shared" si="1"/>
        <v>0</v>
      </c>
      <c r="J6" s="79"/>
      <c r="K6" s="62"/>
      <c r="L6" s="80"/>
      <c r="M6" s="81">
        <f t="shared" si="2"/>
        <v>0</v>
      </c>
      <c r="O6" s="87">
        <f ca="1">+IF($U$1=1,0,
SUMPRODUCT((MOD(COLUMN($W6:INDIRECT(ADDRESS(ROW(),COLUMN($W$1)-2+(2*$U$1-2),1))),2)=1)*$W6:INDIRECT(ADDRESS(ROW(),COLUMN($W$1)-2+(2*$U$1-2),1))))</f>
        <v>0</v>
      </c>
      <c r="P6" s="4">
        <f ca="1">+IF($U$1=1,0,SUMPRODUCT((MOD(COLUMN($X6:INDIRECT(ADDRESS(ROW(),COLUMN($X$1)-2+(2*$U$1-2),1))),2)=0)*$X6:INDIRECT(ADDRESS(ROW(),COLUMN($X$1)-2+(2*$U$1-2),1))))</f>
        <v>0</v>
      </c>
      <c r="Q6" s="3">
        <f t="shared" ca="1" si="3"/>
        <v>0</v>
      </c>
      <c r="R6" s="4">
        <f t="shared" ca="1" si="4"/>
        <v>0</v>
      </c>
      <c r="S6" s="3">
        <f t="shared" ca="1" si="5"/>
        <v>0</v>
      </c>
      <c r="T6" s="4">
        <f t="shared" ca="1" si="6"/>
        <v>0</v>
      </c>
      <c r="U6" s="3">
        <f t="shared" ca="1" si="7"/>
        <v>0</v>
      </c>
      <c r="V6" s="4">
        <f t="shared" ca="1" si="8"/>
        <v>0</v>
      </c>
      <c r="W6" s="3"/>
      <c r="X6" s="4">
        <f t="shared" si="9"/>
        <v>0</v>
      </c>
      <c r="Y6" s="3"/>
      <c r="Z6" s="4">
        <f t="shared" si="10"/>
        <v>0</v>
      </c>
    </row>
    <row r="7" spans="1:66" ht="27.6" customHeight="1" x14ac:dyDescent="0.15">
      <c r="H7" s="77"/>
      <c r="I7" s="78">
        <f t="shared" si="1"/>
        <v>0</v>
      </c>
      <c r="J7" s="79"/>
      <c r="K7" s="62"/>
      <c r="L7" s="80"/>
      <c r="M7" s="81">
        <f t="shared" si="2"/>
        <v>0</v>
      </c>
      <c r="O7" s="87">
        <f ca="1">+IF($U$1=1,0,
SUMPRODUCT((MOD(COLUMN($W7:INDIRECT(ADDRESS(ROW(),COLUMN($W$1)-2+(2*$U$1-2),1))),2)=1)*$W7:INDIRECT(ADDRESS(ROW(),COLUMN($W$1)-2+(2*$U$1-2),1))))</f>
        <v>0</v>
      </c>
      <c r="P7" s="4">
        <f ca="1">+IF($U$1=1,0,SUMPRODUCT((MOD(COLUMN($X7:INDIRECT(ADDRESS(ROW(),COLUMN($X$1)-2+(2*$U$1-2),1))),2)=0)*$X7:INDIRECT(ADDRESS(ROW(),COLUMN($X$1)-2+(2*$U$1-2),1))))</f>
        <v>0</v>
      </c>
      <c r="Q7" s="3">
        <f t="shared" ca="1" si="3"/>
        <v>0</v>
      </c>
      <c r="R7" s="4">
        <f t="shared" ca="1" si="4"/>
        <v>0</v>
      </c>
      <c r="S7" s="3">
        <f t="shared" ca="1" si="5"/>
        <v>0</v>
      </c>
      <c r="T7" s="4">
        <f t="shared" ca="1" si="6"/>
        <v>0</v>
      </c>
      <c r="U7" s="3">
        <f t="shared" ca="1" si="7"/>
        <v>0</v>
      </c>
      <c r="V7" s="4">
        <f t="shared" ca="1" si="8"/>
        <v>0</v>
      </c>
      <c r="W7" s="3"/>
      <c r="X7" s="4">
        <f t="shared" si="9"/>
        <v>0</v>
      </c>
      <c r="Y7" s="3"/>
      <c r="Z7" s="4">
        <f t="shared" si="10"/>
        <v>0</v>
      </c>
    </row>
    <row r="8" spans="1:66" ht="27.6" customHeight="1" x14ac:dyDescent="0.15">
      <c r="H8" s="77"/>
      <c r="I8" s="78">
        <f t="shared" si="1"/>
        <v>0</v>
      </c>
      <c r="J8" s="79"/>
      <c r="K8" s="62"/>
      <c r="L8" s="80"/>
      <c r="M8" s="81">
        <f t="shared" si="2"/>
        <v>0</v>
      </c>
      <c r="O8" s="87">
        <f ca="1">+IF($U$1=1,0,
SUMPRODUCT((MOD(COLUMN($W8:INDIRECT(ADDRESS(ROW(),COLUMN($W$1)-2+(2*$U$1-2),1))),2)=1)*$W8:INDIRECT(ADDRESS(ROW(),COLUMN($W$1)-2+(2*$U$1-2),1))))</f>
        <v>0</v>
      </c>
      <c r="P8" s="4">
        <f ca="1">+IF($U$1=1,0,SUMPRODUCT((MOD(COLUMN($X8:INDIRECT(ADDRESS(ROW(),COLUMN($X$1)-2+(2*$U$1-2),1))),2)=0)*$X8:INDIRECT(ADDRESS(ROW(),COLUMN($X$1)-2+(2*$U$1-2),1))))</f>
        <v>0</v>
      </c>
      <c r="Q8" s="3">
        <f t="shared" ca="1" si="3"/>
        <v>0</v>
      </c>
      <c r="R8" s="4">
        <f t="shared" ca="1" si="4"/>
        <v>0</v>
      </c>
      <c r="S8" s="3">
        <f t="shared" ca="1" si="5"/>
        <v>0</v>
      </c>
      <c r="T8" s="4">
        <f t="shared" ca="1" si="6"/>
        <v>0</v>
      </c>
      <c r="U8" s="3">
        <f t="shared" ca="1" si="7"/>
        <v>0</v>
      </c>
      <c r="V8" s="4">
        <f t="shared" ca="1" si="8"/>
        <v>0</v>
      </c>
      <c r="W8" s="3"/>
      <c r="X8" s="4">
        <f t="shared" si="9"/>
        <v>0</v>
      </c>
      <c r="Y8" s="3"/>
      <c r="Z8" s="4">
        <f t="shared" si="10"/>
        <v>0</v>
      </c>
    </row>
    <row r="9" spans="1:66" ht="27.6" customHeight="1" x14ac:dyDescent="0.15">
      <c r="H9" s="77"/>
      <c r="I9" s="78">
        <f t="shared" si="1"/>
        <v>0</v>
      </c>
      <c r="J9" s="79"/>
      <c r="K9" s="62"/>
      <c r="L9" s="80"/>
      <c r="M9" s="81">
        <f t="shared" si="2"/>
        <v>0</v>
      </c>
      <c r="O9" s="87">
        <f ca="1">+IF($U$1=1,0,
SUMPRODUCT((MOD(COLUMN($W9:INDIRECT(ADDRESS(ROW(),COLUMN($W$1)-2+(2*$U$1-2),1))),2)=1)*$W9:INDIRECT(ADDRESS(ROW(),COLUMN($W$1)-2+(2*$U$1-2),1))))</f>
        <v>0</v>
      </c>
      <c r="P9" s="4">
        <f ca="1">+IF($U$1=1,0,SUMPRODUCT((MOD(COLUMN($X9:INDIRECT(ADDRESS(ROW(),COLUMN($X$1)-2+(2*$U$1-2),1))),2)=0)*$X9:INDIRECT(ADDRESS(ROW(),COLUMN($X$1)-2+(2*$U$1-2),1))))</f>
        <v>0</v>
      </c>
      <c r="Q9" s="3">
        <f t="shared" ca="1" si="3"/>
        <v>0</v>
      </c>
      <c r="R9" s="4">
        <f t="shared" ca="1" si="4"/>
        <v>0</v>
      </c>
      <c r="S9" s="3">
        <f t="shared" ca="1" si="5"/>
        <v>0</v>
      </c>
      <c r="T9" s="4">
        <f t="shared" ca="1" si="6"/>
        <v>0</v>
      </c>
      <c r="U9" s="3">
        <f t="shared" ca="1" si="7"/>
        <v>0</v>
      </c>
      <c r="V9" s="4">
        <f t="shared" ca="1" si="8"/>
        <v>0</v>
      </c>
      <c r="W9" s="3"/>
      <c r="X9" s="4">
        <f t="shared" si="9"/>
        <v>0</v>
      </c>
      <c r="Y9" s="3"/>
      <c r="Z9" s="4">
        <f t="shared" si="10"/>
        <v>0</v>
      </c>
    </row>
    <row r="10" spans="1:66" ht="27.6" customHeight="1" x14ac:dyDescent="0.15">
      <c r="H10" s="77"/>
      <c r="I10" s="78">
        <f t="shared" si="1"/>
        <v>0</v>
      </c>
      <c r="J10" s="79"/>
      <c r="K10" s="62"/>
      <c r="L10" s="80"/>
      <c r="M10" s="81">
        <f t="shared" si="2"/>
        <v>0</v>
      </c>
      <c r="O10" s="87">
        <f ca="1">+IF($U$1=1,0,
SUMPRODUCT((MOD(COLUMN($W10:INDIRECT(ADDRESS(ROW(),COLUMN($W$1)-2+(2*$U$1-2),1))),2)=1)*$W10:INDIRECT(ADDRESS(ROW(),COLUMN($W$1)-2+(2*$U$1-2),1))))</f>
        <v>0</v>
      </c>
      <c r="P10" s="4">
        <f ca="1">+IF($U$1=1,0,SUMPRODUCT((MOD(COLUMN($X10:INDIRECT(ADDRESS(ROW(),COLUMN($X$1)-2+(2*$U$1-2),1))),2)=0)*$X10:INDIRECT(ADDRESS(ROW(),COLUMN($X$1)-2+(2*$U$1-2),1))))</f>
        <v>0</v>
      </c>
      <c r="Q10" s="3">
        <f t="shared" ca="1" si="3"/>
        <v>0</v>
      </c>
      <c r="R10" s="4">
        <f t="shared" ca="1" si="4"/>
        <v>0</v>
      </c>
      <c r="S10" s="3">
        <f t="shared" ca="1" si="5"/>
        <v>0</v>
      </c>
      <c r="T10" s="4">
        <f t="shared" ca="1" si="6"/>
        <v>0</v>
      </c>
      <c r="U10" s="3">
        <f t="shared" ca="1" si="7"/>
        <v>0</v>
      </c>
      <c r="V10" s="4">
        <f t="shared" ca="1" si="8"/>
        <v>0</v>
      </c>
      <c r="W10" s="3"/>
      <c r="X10" s="4">
        <f t="shared" si="9"/>
        <v>0</v>
      </c>
      <c r="Y10" s="3"/>
      <c r="Z10" s="4">
        <f t="shared" si="10"/>
        <v>0</v>
      </c>
    </row>
    <row r="11" spans="1:66" ht="27.6" customHeight="1" x14ac:dyDescent="0.15">
      <c r="H11" s="77"/>
      <c r="I11" s="78">
        <f t="shared" si="1"/>
        <v>0</v>
      </c>
      <c r="J11" s="79"/>
      <c r="K11" s="62"/>
      <c r="L11" s="80"/>
      <c r="M11" s="81">
        <f t="shared" si="2"/>
        <v>0</v>
      </c>
      <c r="O11" s="87">
        <f ca="1">+IF($U$1=1,0,
SUMPRODUCT((MOD(COLUMN($W11:INDIRECT(ADDRESS(ROW(),COLUMN($W$1)-2+(2*$U$1-2),1))),2)=1)*$W11:INDIRECT(ADDRESS(ROW(),COLUMN($W$1)-2+(2*$U$1-2),1))))</f>
        <v>0</v>
      </c>
      <c r="P11" s="4">
        <f ca="1">+IF($U$1=1,0,SUMPRODUCT((MOD(COLUMN($X11:INDIRECT(ADDRESS(ROW(),COLUMN($X$1)-2+(2*$U$1-2),1))),2)=0)*$X11:INDIRECT(ADDRESS(ROW(),COLUMN($X$1)-2+(2*$U$1-2),1))))</f>
        <v>0</v>
      </c>
      <c r="Q11" s="3">
        <f t="shared" ca="1" si="3"/>
        <v>0</v>
      </c>
      <c r="R11" s="4">
        <f t="shared" ca="1" si="4"/>
        <v>0</v>
      </c>
      <c r="S11" s="3">
        <f t="shared" ca="1" si="5"/>
        <v>0</v>
      </c>
      <c r="T11" s="4">
        <f t="shared" ca="1" si="6"/>
        <v>0</v>
      </c>
      <c r="U11" s="3">
        <f t="shared" ca="1" si="7"/>
        <v>0</v>
      </c>
      <c r="V11" s="4">
        <f t="shared" ca="1" si="8"/>
        <v>0</v>
      </c>
      <c r="W11" s="3"/>
      <c r="X11" s="4">
        <f t="shared" si="9"/>
        <v>0</v>
      </c>
      <c r="Y11" s="3"/>
      <c r="Z11" s="4">
        <f t="shared" si="10"/>
        <v>0</v>
      </c>
    </row>
    <row r="12" spans="1:66" ht="27.6" customHeight="1" x14ac:dyDescent="0.15">
      <c r="H12" s="77"/>
      <c r="I12" s="78">
        <f t="shared" si="1"/>
        <v>0</v>
      </c>
      <c r="J12" s="79"/>
      <c r="K12" s="62"/>
      <c r="L12" s="80"/>
      <c r="M12" s="81">
        <f t="shared" si="2"/>
        <v>0</v>
      </c>
      <c r="O12" s="87">
        <f ca="1">+IF($U$1=1,0,
SUMPRODUCT((MOD(COLUMN($W12:INDIRECT(ADDRESS(ROW(),COLUMN($W$1)-2+(2*$U$1-2),1))),2)=1)*$W12:INDIRECT(ADDRESS(ROW(),COLUMN($W$1)-2+(2*$U$1-2),1))))</f>
        <v>0</v>
      </c>
      <c r="P12" s="4">
        <f ca="1">+IF($U$1=1,0,SUMPRODUCT((MOD(COLUMN($X12:INDIRECT(ADDRESS(ROW(),COLUMN($X$1)-2+(2*$U$1-2),1))),2)=0)*$X12:INDIRECT(ADDRESS(ROW(),COLUMN($X$1)-2+(2*$U$1-2),1))))</f>
        <v>0</v>
      </c>
      <c r="Q12" s="3">
        <f t="shared" ca="1" si="3"/>
        <v>0</v>
      </c>
      <c r="R12" s="4">
        <f t="shared" ca="1" si="4"/>
        <v>0</v>
      </c>
      <c r="S12" s="3">
        <f t="shared" ca="1" si="5"/>
        <v>0</v>
      </c>
      <c r="T12" s="4">
        <f t="shared" ca="1" si="6"/>
        <v>0</v>
      </c>
      <c r="U12" s="3">
        <f t="shared" ca="1" si="7"/>
        <v>0</v>
      </c>
      <c r="V12" s="4">
        <f t="shared" ca="1" si="8"/>
        <v>0</v>
      </c>
      <c r="W12" s="3"/>
      <c r="X12" s="4">
        <f t="shared" si="9"/>
        <v>0</v>
      </c>
      <c r="Y12" s="3"/>
      <c r="Z12" s="4">
        <f t="shared" si="10"/>
        <v>0</v>
      </c>
    </row>
    <row r="13" spans="1:66" ht="27.6" customHeight="1" x14ac:dyDescent="0.15">
      <c r="H13" s="77"/>
      <c r="I13" s="78">
        <f t="shared" si="1"/>
        <v>0</v>
      </c>
      <c r="J13" s="79"/>
      <c r="K13" s="62"/>
      <c r="L13" s="80"/>
      <c r="M13" s="81">
        <f t="shared" si="2"/>
        <v>0</v>
      </c>
      <c r="O13" s="87">
        <f ca="1">+IF($U$1=1,0,
SUMPRODUCT((MOD(COLUMN($W13:INDIRECT(ADDRESS(ROW(),COLUMN($W$1)-2+(2*$U$1-2),1))),2)=1)*$W13:INDIRECT(ADDRESS(ROW(),COLUMN($W$1)-2+(2*$U$1-2),1))))</f>
        <v>0</v>
      </c>
      <c r="P13" s="4">
        <f ca="1">+IF($U$1=1,0,SUMPRODUCT((MOD(COLUMN($X13:INDIRECT(ADDRESS(ROW(),COLUMN($X$1)-2+(2*$U$1-2),1))),2)=0)*$X13:INDIRECT(ADDRESS(ROW(),COLUMN($X$1)-2+(2*$U$1-2),1))))</f>
        <v>0</v>
      </c>
      <c r="Q13" s="3">
        <f t="shared" ca="1" si="3"/>
        <v>0</v>
      </c>
      <c r="R13" s="4">
        <f t="shared" ca="1" si="4"/>
        <v>0</v>
      </c>
      <c r="S13" s="3">
        <f t="shared" ca="1" si="5"/>
        <v>0</v>
      </c>
      <c r="T13" s="4">
        <f t="shared" ca="1" si="6"/>
        <v>0</v>
      </c>
      <c r="U13" s="3">
        <f t="shared" ca="1" si="7"/>
        <v>0</v>
      </c>
      <c r="V13" s="4">
        <f t="shared" ca="1" si="8"/>
        <v>0</v>
      </c>
      <c r="W13" s="3"/>
      <c r="X13" s="4">
        <f t="shared" si="9"/>
        <v>0</v>
      </c>
      <c r="Y13" s="3"/>
      <c r="Z13" s="4">
        <f t="shared" si="10"/>
        <v>0</v>
      </c>
    </row>
    <row r="14" spans="1:66" ht="27.6" customHeight="1" x14ac:dyDescent="0.15">
      <c r="H14" s="77"/>
      <c r="I14" s="78">
        <f t="shared" si="1"/>
        <v>0</v>
      </c>
      <c r="J14" s="79"/>
      <c r="K14" s="62"/>
      <c r="L14" s="80"/>
      <c r="M14" s="81">
        <f t="shared" si="2"/>
        <v>0</v>
      </c>
      <c r="O14" s="87">
        <f ca="1">+IF($U$1=1,0,
SUMPRODUCT((MOD(COLUMN($W14:INDIRECT(ADDRESS(ROW(),COLUMN($W$1)-2+(2*$U$1-2),1))),2)=1)*$W14:INDIRECT(ADDRESS(ROW(),COLUMN($W$1)-2+(2*$U$1-2),1))))</f>
        <v>0</v>
      </c>
      <c r="P14" s="4">
        <f ca="1">+IF($U$1=1,0,SUMPRODUCT((MOD(COLUMN($X14:INDIRECT(ADDRESS(ROW(),COLUMN($X$1)-2+(2*$U$1-2),1))),2)=0)*$X14:INDIRECT(ADDRESS(ROW(),COLUMN($X$1)-2+(2*$U$1-2),1))))</f>
        <v>0</v>
      </c>
      <c r="Q14" s="3">
        <f t="shared" ca="1" si="3"/>
        <v>0</v>
      </c>
      <c r="R14" s="4">
        <f t="shared" ca="1" si="4"/>
        <v>0</v>
      </c>
      <c r="S14" s="3">
        <f t="shared" ca="1" si="5"/>
        <v>0</v>
      </c>
      <c r="T14" s="4">
        <f t="shared" ca="1" si="6"/>
        <v>0</v>
      </c>
      <c r="U14" s="3">
        <f t="shared" ca="1" si="7"/>
        <v>0</v>
      </c>
      <c r="V14" s="4">
        <f t="shared" ca="1" si="8"/>
        <v>0</v>
      </c>
      <c r="W14" s="3"/>
      <c r="X14" s="4">
        <f t="shared" si="9"/>
        <v>0</v>
      </c>
      <c r="Y14" s="3"/>
      <c r="Z14" s="4">
        <f t="shared" si="10"/>
        <v>0</v>
      </c>
    </row>
    <row r="15" spans="1:66" ht="27.6" customHeight="1" x14ac:dyDescent="0.15">
      <c r="H15" s="77"/>
      <c r="I15" s="78">
        <f t="shared" si="1"/>
        <v>0</v>
      </c>
      <c r="J15" s="79"/>
      <c r="K15" s="62"/>
      <c r="L15" s="80"/>
      <c r="M15" s="81">
        <f t="shared" si="2"/>
        <v>0</v>
      </c>
      <c r="O15" s="87">
        <f ca="1">+IF($U$1=1,0,
SUMPRODUCT((MOD(COLUMN($W15:INDIRECT(ADDRESS(ROW(),COLUMN($W$1)-2+(2*$U$1-2),1))),2)=1)*$W15:INDIRECT(ADDRESS(ROW(),COLUMN($W$1)-2+(2*$U$1-2),1))))</f>
        <v>0</v>
      </c>
      <c r="P15" s="4">
        <f ca="1">+IF($U$1=1,0,SUMPRODUCT((MOD(COLUMN($X15:INDIRECT(ADDRESS(ROW(),COLUMN($X$1)-2+(2*$U$1-2),1))),2)=0)*$X15:INDIRECT(ADDRESS(ROW(),COLUMN($X$1)-2+(2*$U$1-2),1))))</f>
        <v>0</v>
      </c>
      <c r="Q15" s="3">
        <f t="shared" ca="1" si="3"/>
        <v>0</v>
      </c>
      <c r="R15" s="4">
        <f t="shared" ca="1" si="4"/>
        <v>0</v>
      </c>
      <c r="S15" s="3">
        <f t="shared" ca="1" si="5"/>
        <v>0</v>
      </c>
      <c r="T15" s="4">
        <f t="shared" ca="1" si="6"/>
        <v>0</v>
      </c>
      <c r="U15" s="3">
        <f t="shared" ca="1" si="7"/>
        <v>0</v>
      </c>
      <c r="V15" s="4">
        <f t="shared" ca="1" si="8"/>
        <v>0</v>
      </c>
      <c r="W15" s="3"/>
      <c r="X15" s="4">
        <f t="shared" si="9"/>
        <v>0</v>
      </c>
      <c r="Y15" s="3"/>
      <c r="Z15" s="4">
        <f t="shared" si="10"/>
        <v>0</v>
      </c>
    </row>
    <row r="16" spans="1:66" ht="27.6" customHeight="1" x14ac:dyDescent="0.15">
      <c r="H16" s="77"/>
      <c r="I16" s="78">
        <f t="shared" si="1"/>
        <v>0</v>
      </c>
      <c r="J16" s="79"/>
      <c r="K16" s="62"/>
      <c r="L16" s="80"/>
      <c r="M16" s="81">
        <f t="shared" si="2"/>
        <v>0</v>
      </c>
      <c r="O16" s="87">
        <f ca="1">+IF($U$1=1,0,
SUMPRODUCT((MOD(COLUMN($W16:INDIRECT(ADDRESS(ROW(),COLUMN($W$1)-2+(2*$U$1-2),1))),2)=1)*$W16:INDIRECT(ADDRESS(ROW(),COLUMN($W$1)-2+(2*$U$1-2),1))))</f>
        <v>0</v>
      </c>
      <c r="P16" s="4">
        <f ca="1">+IF($U$1=1,0,SUMPRODUCT((MOD(COLUMN($X16:INDIRECT(ADDRESS(ROW(),COLUMN($X$1)-2+(2*$U$1-2),1))),2)=0)*$X16:INDIRECT(ADDRESS(ROW(),COLUMN($X$1)-2+(2*$U$1-2),1))))</f>
        <v>0</v>
      </c>
      <c r="Q16" s="3">
        <f t="shared" ca="1" si="3"/>
        <v>0</v>
      </c>
      <c r="R16" s="4">
        <f t="shared" ca="1" si="4"/>
        <v>0</v>
      </c>
      <c r="S16" s="3">
        <f t="shared" ca="1" si="5"/>
        <v>0</v>
      </c>
      <c r="T16" s="4">
        <f t="shared" ca="1" si="6"/>
        <v>0</v>
      </c>
      <c r="U16" s="3">
        <f t="shared" ca="1" si="7"/>
        <v>0</v>
      </c>
      <c r="V16" s="4">
        <f t="shared" ca="1" si="8"/>
        <v>0</v>
      </c>
      <c r="W16" s="3"/>
      <c r="X16" s="4">
        <f t="shared" si="9"/>
        <v>0</v>
      </c>
      <c r="Y16" s="3"/>
      <c r="Z16" s="4">
        <f t="shared" si="10"/>
        <v>0</v>
      </c>
    </row>
    <row r="17" spans="8:26" ht="27.6" customHeight="1" x14ac:dyDescent="0.15">
      <c r="H17" s="77"/>
      <c r="I17" s="78">
        <f t="shared" si="1"/>
        <v>0</v>
      </c>
      <c r="J17" s="79"/>
      <c r="K17" s="62"/>
      <c r="L17" s="80"/>
      <c r="M17" s="81">
        <f t="shared" si="2"/>
        <v>0</v>
      </c>
      <c r="O17" s="87">
        <f ca="1">+IF($U$1=1,0,
SUMPRODUCT((MOD(COLUMN($W17:INDIRECT(ADDRESS(ROW(),COLUMN($W$1)-2+(2*$U$1-2),1))),2)=1)*$W17:INDIRECT(ADDRESS(ROW(),COLUMN($W$1)-2+(2*$U$1-2),1))))</f>
        <v>0</v>
      </c>
      <c r="P17" s="4">
        <f ca="1">+IF($U$1=1,0,SUMPRODUCT((MOD(COLUMN($X17:INDIRECT(ADDRESS(ROW(),COLUMN($X$1)-2+(2*$U$1-2),1))),2)=0)*$X17:INDIRECT(ADDRESS(ROW(),COLUMN($X$1)-2+(2*$U$1-2),1))))</f>
        <v>0</v>
      </c>
      <c r="Q17" s="3">
        <f t="shared" ca="1" si="3"/>
        <v>0</v>
      </c>
      <c r="R17" s="4">
        <f t="shared" ca="1" si="4"/>
        <v>0</v>
      </c>
      <c r="S17" s="3">
        <f t="shared" ca="1" si="5"/>
        <v>0</v>
      </c>
      <c r="T17" s="4">
        <f t="shared" ca="1" si="6"/>
        <v>0</v>
      </c>
      <c r="U17" s="3">
        <f t="shared" ca="1" si="7"/>
        <v>0</v>
      </c>
      <c r="V17" s="4">
        <f t="shared" ca="1" si="8"/>
        <v>0</v>
      </c>
      <c r="W17" s="3"/>
      <c r="X17" s="4">
        <f t="shared" si="9"/>
        <v>0</v>
      </c>
      <c r="Y17" s="3"/>
      <c r="Z17" s="4">
        <f t="shared" si="10"/>
        <v>0</v>
      </c>
    </row>
    <row r="18" spans="8:26" ht="27.6" customHeight="1" x14ac:dyDescent="0.15">
      <c r="H18" s="77"/>
      <c r="I18" s="78">
        <f t="shared" si="1"/>
        <v>0</v>
      </c>
      <c r="J18" s="79"/>
      <c r="K18" s="62"/>
      <c r="L18" s="80"/>
      <c r="M18" s="81">
        <f t="shared" si="2"/>
        <v>0</v>
      </c>
      <c r="O18" s="87">
        <f ca="1">+IF($U$1=1,0,
SUMPRODUCT((MOD(COLUMN($W18:INDIRECT(ADDRESS(ROW(),COLUMN($W$1)-2+(2*$U$1-2),1))),2)=1)*$W18:INDIRECT(ADDRESS(ROW(),COLUMN($W$1)-2+(2*$U$1-2),1))))</f>
        <v>0</v>
      </c>
      <c r="P18" s="4">
        <f ca="1">+IF($U$1=1,0,SUMPRODUCT((MOD(COLUMN($X18:INDIRECT(ADDRESS(ROW(),COLUMN($X$1)-2+(2*$U$1-2),1))),2)=0)*$X18:INDIRECT(ADDRESS(ROW(),COLUMN($X$1)-2+(2*$U$1-2),1))))</f>
        <v>0</v>
      </c>
      <c r="Q18" s="3">
        <f t="shared" ca="1" si="3"/>
        <v>0</v>
      </c>
      <c r="R18" s="4">
        <f t="shared" ca="1" si="4"/>
        <v>0</v>
      </c>
      <c r="S18" s="3">
        <f t="shared" ca="1" si="5"/>
        <v>0</v>
      </c>
      <c r="T18" s="4">
        <f t="shared" ca="1" si="6"/>
        <v>0</v>
      </c>
      <c r="U18" s="3">
        <f t="shared" ca="1" si="7"/>
        <v>0</v>
      </c>
      <c r="V18" s="4">
        <f t="shared" ca="1" si="8"/>
        <v>0</v>
      </c>
      <c r="W18" s="3"/>
      <c r="X18" s="4">
        <f t="shared" si="9"/>
        <v>0</v>
      </c>
      <c r="Y18" s="3"/>
      <c r="Z18" s="4">
        <f t="shared" si="10"/>
        <v>0</v>
      </c>
    </row>
    <row r="19" spans="8:26" ht="27.6" customHeight="1" x14ac:dyDescent="0.15">
      <c r="H19" s="77"/>
      <c r="I19" s="78">
        <f t="shared" si="1"/>
        <v>0</v>
      </c>
      <c r="J19" s="79"/>
      <c r="K19" s="62"/>
      <c r="L19" s="80"/>
      <c r="M19" s="81">
        <f t="shared" si="2"/>
        <v>0</v>
      </c>
      <c r="O19" s="87">
        <f ca="1">+IF($U$1=1,0,
SUMPRODUCT((MOD(COLUMN($W19:INDIRECT(ADDRESS(ROW(),COLUMN($W$1)-2+(2*$U$1-2),1))),2)=1)*$W19:INDIRECT(ADDRESS(ROW(),COLUMN($W$1)-2+(2*$U$1-2),1))))</f>
        <v>0</v>
      </c>
      <c r="P19" s="4">
        <f ca="1">+IF($U$1=1,0,SUMPRODUCT((MOD(COLUMN($X19:INDIRECT(ADDRESS(ROW(),COLUMN($X$1)-2+(2*$U$1-2),1))),2)=0)*$X19:INDIRECT(ADDRESS(ROW(),COLUMN($X$1)-2+(2*$U$1-2),1))))</f>
        <v>0</v>
      </c>
      <c r="Q19" s="3">
        <f t="shared" ca="1" si="3"/>
        <v>0</v>
      </c>
      <c r="R19" s="4">
        <f t="shared" ca="1" si="4"/>
        <v>0</v>
      </c>
      <c r="S19" s="3">
        <f t="shared" ca="1" si="5"/>
        <v>0</v>
      </c>
      <c r="T19" s="4">
        <f t="shared" ca="1" si="6"/>
        <v>0</v>
      </c>
      <c r="U19" s="3">
        <f t="shared" ca="1" si="7"/>
        <v>0</v>
      </c>
      <c r="V19" s="4">
        <f t="shared" ca="1" si="8"/>
        <v>0</v>
      </c>
      <c r="W19" s="3"/>
      <c r="X19" s="4">
        <f t="shared" si="9"/>
        <v>0</v>
      </c>
      <c r="Y19" s="3"/>
      <c r="Z19" s="4">
        <f t="shared" si="10"/>
        <v>0</v>
      </c>
    </row>
    <row r="20" spans="8:26" ht="27.6" customHeight="1" x14ac:dyDescent="0.15">
      <c r="H20" s="77"/>
      <c r="I20" s="78">
        <f t="shared" si="1"/>
        <v>0</v>
      </c>
      <c r="J20" s="79"/>
      <c r="K20" s="62"/>
      <c r="L20" s="80"/>
      <c r="M20" s="81">
        <f t="shared" si="2"/>
        <v>0</v>
      </c>
      <c r="O20" s="87">
        <f ca="1">+IF($U$1=1,0,
SUMPRODUCT((MOD(COLUMN($W20:INDIRECT(ADDRESS(ROW(),COLUMN($W$1)-2+(2*$U$1-2),1))),2)=1)*$W20:INDIRECT(ADDRESS(ROW(),COLUMN($W$1)-2+(2*$U$1-2),1))))</f>
        <v>0</v>
      </c>
      <c r="P20" s="4">
        <f ca="1">+IF($U$1=1,0,SUMPRODUCT((MOD(COLUMN($X20:INDIRECT(ADDRESS(ROW(),COLUMN($X$1)-2+(2*$U$1-2),1))),2)=0)*$X20:INDIRECT(ADDRESS(ROW(),COLUMN($X$1)-2+(2*$U$1-2),1))))</f>
        <v>0</v>
      </c>
      <c r="Q20" s="3">
        <f t="shared" ca="1" si="3"/>
        <v>0</v>
      </c>
      <c r="R20" s="4">
        <f t="shared" ca="1" si="4"/>
        <v>0</v>
      </c>
      <c r="S20" s="3">
        <f t="shared" ca="1" si="5"/>
        <v>0</v>
      </c>
      <c r="T20" s="4">
        <f t="shared" ca="1" si="6"/>
        <v>0</v>
      </c>
      <c r="U20" s="3">
        <f t="shared" ca="1" si="7"/>
        <v>0</v>
      </c>
      <c r="V20" s="4">
        <f t="shared" ca="1" si="8"/>
        <v>0</v>
      </c>
      <c r="W20" s="3"/>
      <c r="X20" s="4">
        <f t="shared" si="9"/>
        <v>0</v>
      </c>
      <c r="Y20" s="3"/>
      <c r="Z20" s="4">
        <f t="shared" si="10"/>
        <v>0</v>
      </c>
    </row>
    <row r="21" spans="8:26" ht="27.6" customHeight="1" x14ac:dyDescent="0.15">
      <c r="H21" s="77"/>
      <c r="I21" s="78">
        <f t="shared" si="1"/>
        <v>0</v>
      </c>
      <c r="J21" s="79"/>
      <c r="K21" s="62"/>
      <c r="L21" s="80"/>
      <c r="M21" s="81">
        <f t="shared" si="2"/>
        <v>0</v>
      </c>
      <c r="O21" s="87">
        <f ca="1">+IF($U$1=1,0,
SUMPRODUCT((MOD(COLUMN($W21:INDIRECT(ADDRESS(ROW(),COLUMN($W$1)-2+(2*$U$1-2),1))),2)=1)*$W21:INDIRECT(ADDRESS(ROW(),COLUMN($W$1)-2+(2*$U$1-2),1))))</f>
        <v>0</v>
      </c>
      <c r="P21" s="4">
        <f ca="1">+IF($U$1=1,0,SUMPRODUCT((MOD(COLUMN($X21:INDIRECT(ADDRESS(ROW(),COLUMN($X$1)-2+(2*$U$1-2),1))),2)=0)*$X21:INDIRECT(ADDRESS(ROW(),COLUMN($X$1)-2+(2*$U$1-2),1))))</f>
        <v>0</v>
      </c>
      <c r="Q21" s="3">
        <f t="shared" ca="1" si="3"/>
        <v>0</v>
      </c>
      <c r="R21" s="4">
        <f t="shared" ca="1" si="4"/>
        <v>0</v>
      </c>
      <c r="S21" s="3">
        <f t="shared" ca="1" si="5"/>
        <v>0</v>
      </c>
      <c r="T21" s="4">
        <f t="shared" ca="1" si="6"/>
        <v>0</v>
      </c>
      <c r="U21" s="3">
        <f t="shared" ca="1" si="7"/>
        <v>0</v>
      </c>
      <c r="V21" s="4">
        <f t="shared" ca="1" si="8"/>
        <v>0</v>
      </c>
      <c r="W21" s="3"/>
      <c r="X21" s="4">
        <f t="shared" si="9"/>
        <v>0</v>
      </c>
      <c r="Y21" s="3"/>
      <c r="Z21" s="4">
        <f t="shared" si="10"/>
        <v>0</v>
      </c>
    </row>
    <row r="22" spans="8:26" ht="27.6" customHeight="1" x14ac:dyDescent="0.15">
      <c r="H22" s="77"/>
      <c r="I22" s="78">
        <f t="shared" si="1"/>
        <v>0</v>
      </c>
      <c r="J22" s="79"/>
      <c r="K22" s="62"/>
      <c r="L22" s="80"/>
      <c r="M22" s="81">
        <f t="shared" si="2"/>
        <v>0</v>
      </c>
      <c r="O22" s="87">
        <f ca="1">+IF($U$1=1,0,
SUMPRODUCT((MOD(COLUMN($W22:INDIRECT(ADDRESS(ROW(),COLUMN($W$1)-2+(2*$U$1-2),1))),2)=1)*$W22:INDIRECT(ADDRESS(ROW(),COLUMN($W$1)-2+(2*$U$1-2),1))))</f>
        <v>0</v>
      </c>
      <c r="P22" s="4">
        <f ca="1">+IF($U$1=1,0,SUMPRODUCT((MOD(COLUMN($X22:INDIRECT(ADDRESS(ROW(),COLUMN($X$1)-2+(2*$U$1-2),1))),2)=0)*$X22:INDIRECT(ADDRESS(ROW(),COLUMN($X$1)-2+(2*$U$1-2),1))))</f>
        <v>0</v>
      </c>
      <c r="Q22" s="3">
        <f t="shared" ca="1" si="3"/>
        <v>0</v>
      </c>
      <c r="R22" s="4">
        <f t="shared" ca="1" si="4"/>
        <v>0</v>
      </c>
      <c r="S22" s="3">
        <f t="shared" ca="1" si="5"/>
        <v>0</v>
      </c>
      <c r="T22" s="4">
        <f t="shared" ca="1" si="6"/>
        <v>0</v>
      </c>
      <c r="U22" s="3">
        <f t="shared" ca="1" si="7"/>
        <v>0</v>
      </c>
      <c r="V22" s="4">
        <f t="shared" ca="1" si="8"/>
        <v>0</v>
      </c>
      <c r="W22" s="3"/>
      <c r="X22" s="4">
        <f t="shared" si="9"/>
        <v>0</v>
      </c>
      <c r="Y22" s="3"/>
      <c r="Z22" s="4">
        <f t="shared" si="10"/>
        <v>0</v>
      </c>
    </row>
    <row r="23" spans="8:26" ht="27.6" customHeight="1" x14ac:dyDescent="0.15">
      <c r="H23" s="77"/>
      <c r="I23" s="78">
        <f t="shared" si="1"/>
        <v>0</v>
      </c>
      <c r="J23" s="79"/>
      <c r="K23" s="62"/>
      <c r="L23" s="80"/>
      <c r="M23" s="81">
        <f t="shared" si="2"/>
        <v>0</v>
      </c>
      <c r="O23" s="87">
        <f ca="1">+IF($U$1=1,0,
SUMPRODUCT((MOD(COLUMN($W23:INDIRECT(ADDRESS(ROW(),COLUMN($W$1)-2+(2*$U$1-2),1))),2)=1)*$W23:INDIRECT(ADDRESS(ROW(),COLUMN($W$1)-2+(2*$U$1-2),1))))</f>
        <v>0</v>
      </c>
      <c r="P23" s="4">
        <f ca="1">+IF($U$1=1,0,SUMPRODUCT((MOD(COLUMN($X23:INDIRECT(ADDRESS(ROW(),COLUMN($X$1)-2+(2*$U$1-2),1))),2)=0)*$X23:INDIRECT(ADDRESS(ROW(),COLUMN($X$1)-2+(2*$U$1-2),1))))</f>
        <v>0</v>
      </c>
      <c r="Q23" s="3">
        <f t="shared" ca="1" si="3"/>
        <v>0</v>
      </c>
      <c r="R23" s="4">
        <f t="shared" ca="1" si="4"/>
        <v>0</v>
      </c>
      <c r="S23" s="3">
        <f t="shared" ca="1" si="5"/>
        <v>0</v>
      </c>
      <c r="T23" s="4">
        <f t="shared" ca="1" si="6"/>
        <v>0</v>
      </c>
      <c r="U23" s="3">
        <f t="shared" ca="1" si="7"/>
        <v>0</v>
      </c>
      <c r="V23" s="4">
        <f t="shared" ca="1" si="8"/>
        <v>0</v>
      </c>
      <c r="W23" s="3"/>
      <c r="X23" s="4">
        <f t="shared" si="9"/>
        <v>0</v>
      </c>
      <c r="Y23" s="3"/>
      <c r="Z23" s="4">
        <f t="shared" si="10"/>
        <v>0</v>
      </c>
    </row>
    <row r="24" spans="8:26" ht="27.6" customHeight="1" x14ac:dyDescent="0.15">
      <c r="H24" s="77"/>
      <c r="I24" s="78">
        <f t="shared" si="1"/>
        <v>0</v>
      </c>
      <c r="J24" s="79"/>
      <c r="K24" s="62"/>
      <c r="L24" s="80"/>
      <c r="M24" s="81">
        <f t="shared" si="2"/>
        <v>0</v>
      </c>
      <c r="O24" s="87">
        <f ca="1">+IF($U$1=1,0,
SUMPRODUCT((MOD(COLUMN($W24:INDIRECT(ADDRESS(ROW(),COLUMN($W$1)-2+(2*$U$1-2),1))),2)=1)*$W24:INDIRECT(ADDRESS(ROW(),COLUMN($W$1)-2+(2*$U$1-2),1))))</f>
        <v>0</v>
      </c>
      <c r="P24" s="4">
        <f ca="1">+IF($U$1=1,0,SUMPRODUCT((MOD(COLUMN($X24:INDIRECT(ADDRESS(ROW(),COLUMN($X$1)-2+(2*$U$1-2),1))),2)=0)*$X24:INDIRECT(ADDRESS(ROW(),COLUMN($X$1)-2+(2*$U$1-2),1))))</f>
        <v>0</v>
      </c>
      <c r="Q24" s="3">
        <f t="shared" ca="1" si="3"/>
        <v>0</v>
      </c>
      <c r="R24" s="4">
        <f t="shared" ca="1" si="4"/>
        <v>0</v>
      </c>
      <c r="S24" s="3">
        <f t="shared" ca="1" si="5"/>
        <v>0</v>
      </c>
      <c r="T24" s="4">
        <f t="shared" ca="1" si="6"/>
        <v>0</v>
      </c>
      <c r="U24" s="3">
        <f t="shared" ca="1" si="7"/>
        <v>0</v>
      </c>
      <c r="V24" s="4">
        <f t="shared" ca="1" si="8"/>
        <v>0</v>
      </c>
      <c r="W24" s="3"/>
      <c r="X24" s="4">
        <f t="shared" si="9"/>
        <v>0</v>
      </c>
      <c r="Y24" s="3"/>
      <c r="Z24" s="4">
        <f t="shared" si="10"/>
        <v>0</v>
      </c>
    </row>
    <row r="25" spans="8:26" ht="27.6" customHeight="1" x14ac:dyDescent="0.15">
      <c r="H25" s="77"/>
      <c r="I25" s="78">
        <f t="shared" si="1"/>
        <v>0</v>
      </c>
      <c r="J25" s="79"/>
      <c r="K25" s="62"/>
      <c r="L25" s="80"/>
      <c r="M25" s="81">
        <f t="shared" si="2"/>
        <v>0</v>
      </c>
      <c r="O25" s="87">
        <f ca="1">+IF($U$1=1,0,
SUMPRODUCT((MOD(COLUMN($W25:INDIRECT(ADDRESS(ROW(),COLUMN($W$1)-2+(2*$U$1-2),1))),2)=1)*$W25:INDIRECT(ADDRESS(ROW(),COLUMN($W$1)-2+(2*$U$1-2),1))))</f>
        <v>0</v>
      </c>
      <c r="P25" s="4">
        <f ca="1">+IF($U$1=1,0,SUMPRODUCT((MOD(COLUMN($X25:INDIRECT(ADDRESS(ROW(),COLUMN($X$1)-2+(2*$U$1-2),1))),2)=0)*$X25:INDIRECT(ADDRESS(ROW(),COLUMN($X$1)-2+(2*$U$1-2),1))))</f>
        <v>0</v>
      </c>
      <c r="Q25" s="3">
        <f t="shared" ca="1" si="3"/>
        <v>0</v>
      </c>
      <c r="R25" s="4">
        <f t="shared" ca="1" si="4"/>
        <v>0</v>
      </c>
      <c r="S25" s="3">
        <f t="shared" ca="1" si="5"/>
        <v>0</v>
      </c>
      <c r="T25" s="4">
        <f t="shared" ca="1" si="6"/>
        <v>0</v>
      </c>
      <c r="U25" s="3">
        <f t="shared" ca="1" si="7"/>
        <v>0</v>
      </c>
      <c r="V25" s="4">
        <f t="shared" ca="1" si="8"/>
        <v>0</v>
      </c>
      <c r="W25" s="3"/>
      <c r="X25" s="4">
        <f t="shared" si="9"/>
        <v>0</v>
      </c>
      <c r="Y25" s="3"/>
      <c r="Z25" s="4">
        <f t="shared" si="10"/>
        <v>0</v>
      </c>
    </row>
    <row r="26" spans="8:26" ht="27.6" customHeight="1" x14ac:dyDescent="0.15">
      <c r="H26" s="77"/>
      <c r="I26" s="78">
        <f t="shared" si="1"/>
        <v>0</v>
      </c>
      <c r="J26" s="79"/>
      <c r="K26" s="62"/>
      <c r="L26" s="80"/>
      <c r="M26" s="81">
        <f t="shared" si="2"/>
        <v>0</v>
      </c>
      <c r="O26" s="87">
        <f ca="1">+IF($U$1=1,0,
SUMPRODUCT((MOD(COLUMN($W26:INDIRECT(ADDRESS(ROW(),COLUMN($W$1)-2+(2*$U$1-2),1))),2)=1)*$W26:INDIRECT(ADDRESS(ROW(),COLUMN($W$1)-2+(2*$U$1-2),1))))</f>
        <v>0</v>
      </c>
      <c r="P26" s="4">
        <f ca="1">+IF($U$1=1,0,SUMPRODUCT((MOD(COLUMN($X26:INDIRECT(ADDRESS(ROW(),COLUMN($X$1)-2+(2*$U$1-2),1))),2)=0)*$X26:INDIRECT(ADDRESS(ROW(),COLUMN($X$1)-2+(2*$U$1-2),1))))</f>
        <v>0</v>
      </c>
      <c r="Q26" s="3">
        <f t="shared" ca="1" si="3"/>
        <v>0</v>
      </c>
      <c r="R26" s="4">
        <f t="shared" ca="1" si="4"/>
        <v>0</v>
      </c>
      <c r="S26" s="3">
        <f t="shared" ca="1" si="5"/>
        <v>0</v>
      </c>
      <c r="T26" s="4">
        <f t="shared" ca="1" si="6"/>
        <v>0</v>
      </c>
      <c r="U26" s="3">
        <f t="shared" ca="1" si="7"/>
        <v>0</v>
      </c>
      <c r="V26" s="4">
        <f t="shared" ca="1" si="8"/>
        <v>0</v>
      </c>
      <c r="W26" s="3"/>
      <c r="X26" s="4">
        <f t="shared" si="9"/>
        <v>0</v>
      </c>
      <c r="Y26" s="3"/>
      <c r="Z26" s="4">
        <f t="shared" si="10"/>
        <v>0</v>
      </c>
    </row>
    <row r="27" spans="8:26" ht="27.6" customHeight="1" x14ac:dyDescent="0.15">
      <c r="H27" s="77"/>
      <c r="I27" s="78">
        <f t="shared" si="1"/>
        <v>0</v>
      </c>
      <c r="J27" s="79"/>
      <c r="K27" s="62"/>
      <c r="L27" s="80"/>
      <c r="M27" s="81">
        <f t="shared" si="2"/>
        <v>0</v>
      </c>
      <c r="O27" s="87">
        <f ca="1">+IF($U$1=1,0,
SUMPRODUCT((MOD(COLUMN($W27:INDIRECT(ADDRESS(ROW(),COLUMN($W$1)-2+(2*$U$1-2),1))),2)=1)*$W27:INDIRECT(ADDRESS(ROW(),COLUMN($W$1)-2+(2*$U$1-2),1))))</f>
        <v>0</v>
      </c>
      <c r="P27" s="4">
        <f ca="1">+IF($U$1=1,0,SUMPRODUCT((MOD(COLUMN($X27:INDIRECT(ADDRESS(ROW(),COLUMN($X$1)-2+(2*$U$1-2),1))),2)=0)*$X27:INDIRECT(ADDRESS(ROW(),COLUMN($X$1)-2+(2*$U$1-2),1))))</f>
        <v>0</v>
      </c>
      <c r="Q27" s="3">
        <f t="shared" ca="1" si="3"/>
        <v>0</v>
      </c>
      <c r="R27" s="4">
        <f t="shared" ca="1" si="4"/>
        <v>0</v>
      </c>
      <c r="S27" s="3">
        <f t="shared" ca="1" si="5"/>
        <v>0</v>
      </c>
      <c r="T27" s="4">
        <f t="shared" ca="1" si="6"/>
        <v>0</v>
      </c>
      <c r="U27" s="3">
        <f t="shared" ca="1" si="7"/>
        <v>0</v>
      </c>
      <c r="V27" s="4">
        <f t="shared" ca="1" si="8"/>
        <v>0</v>
      </c>
      <c r="W27" s="3"/>
      <c r="X27" s="4">
        <f t="shared" si="9"/>
        <v>0</v>
      </c>
      <c r="Y27" s="3"/>
      <c r="Z27" s="4">
        <f t="shared" si="10"/>
        <v>0</v>
      </c>
    </row>
    <row r="28" spans="8:26" ht="27.6" customHeight="1" x14ac:dyDescent="0.15">
      <c r="H28" s="77"/>
      <c r="I28" s="78">
        <f t="shared" si="1"/>
        <v>0</v>
      </c>
      <c r="J28" s="79"/>
      <c r="K28" s="62"/>
      <c r="L28" s="80"/>
      <c r="M28" s="81">
        <f t="shared" si="2"/>
        <v>0</v>
      </c>
      <c r="O28" s="87">
        <f ca="1">+IF($U$1=1,0,
SUMPRODUCT((MOD(COLUMN($W28:INDIRECT(ADDRESS(ROW(),COLUMN($W$1)-2+(2*$U$1-2),1))),2)=1)*$W28:INDIRECT(ADDRESS(ROW(),COLUMN($W$1)-2+(2*$U$1-2),1))))</f>
        <v>0</v>
      </c>
      <c r="P28" s="4">
        <f ca="1">+IF($U$1=1,0,SUMPRODUCT((MOD(COLUMN($X28:INDIRECT(ADDRESS(ROW(),COLUMN($X$1)-2+(2*$U$1-2),1))),2)=0)*$X28:INDIRECT(ADDRESS(ROW(),COLUMN($X$1)-2+(2*$U$1-2),1))))</f>
        <v>0</v>
      </c>
      <c r="Q28" s="3">
        <f t="shared" ca="1" si="3"/>
        <v>0</v>
      </c>
      <c r="R28" s="4">
        <f t="shared" ca="1" si="4"/>
        <v>0</v>
      </c>
      <c r="S28" s="3">
        <f t="shared" ca="1" si="5"/>
        <v>0</v>
      </c>
      <c r="T28" s="4">
        <f t="shared" ca="1" si="6"/>
        <v>0</v>
      </c>
      <c r="U28" s="3">
        <f t="shared" ca="1" si="7"/>
        <v>0</v>
      </c>
      <c r="V28" s="4">
        <f t="shared" ca="1" si="8"/>
        <v>0</v>
      </c>
      <c r="W28" s="3"/>
      <c r="X28" s="4">
        <f t="shared" si="9"/>
        <v>0</v>
      </c>
      <c r="Y28" s="3"/>
      <c r="Z28" s="4">
        <f t="shared" si="10"/>
        <v>0</v>
      </c>
    </row>
    <row r="29" spans="8:26" ht="27.6" customHeight="1" x14ac:dyDescent="0.15">
      <c r="H29" s="77"/>
      <c r="I29" s="78">
        <f t="shared" si="1"/>
        <v>0</v>
      </c>
      <c r="J29" s="79"/>
      <c r="K29" s="62"/>
      <c r="L29" s="80"/>
      <c r="M29" s="81">
        <f t="shared" si="2"/>
        <v>0</v>
      </c>
      <c r="O29" s="87">
        <f ca="1">+IF($U$1=1,0,
SUMPRODUCT((MOD(COLUMN($W29:INDIRECT(ADDRESS(ROW(),COLUMN($W$1)-2+(2*$U$1-2),1))),2)=1)*$W29:INDIRECT(ADDRESS(ROW(),COLUMN($W$1)-2+(2*$U$1-2),1))))</f>
        <v>0</v>
      </c>
      <c r="P29" s="4">
        <f ca="1">+IF($U$1=1,0,SUMPRODUCT((MOD(COLUMN($X29:INDIRECT(ADDRESS(ROW(),COLUMN($X$1)-2+(2*$U$1-2),1))),2)=0)*$X29:INDIRECT(ADDRESS(ROW(),COLUMN($X$1)-2+(2*$U$1-2),1))))</f>
        <v>0</v>
      </c>
      <c r="Q29" s="3">
        <f t="shared" ca="1" si="3"/>
        <v>0</v>
      </c>
      <c r="R29" s="4">
        <f t="shared" ca="1" si="4"/>
        <v>0</v>
      </c>
      <c r="S29" s="3">
        <f t="shared" ca="1" si="5"/>
        <v>0</v>
      </c>
      <c r="T29" s="4">
        <f t="shared" ca="1" si="6"/>
        <v>0</v>
      </c>
      <c r="U29" s="3">
        <f t="shared" ca="1" si="7"/>
        <v>0</v>
      </c>
      <c r="V29" s="4">
        <f t="shared" ca="1" si="8"/>
        <v>0</v>
      </c>
      <c r="W29" s="3"/>
      <c r="X29" s="4">
        <f t="shared" si="9"/>
        <v>0</v>
      </c>
      <c r="Y29" s="3"/>
      <c r="Z29" s="4">
        <f t="shared" si="10"/>
        <v>0</v>
      </c>
    </row>
    <row r="30" spans="8:26" ht="27.6" customHeight="1" x14ac:dyDescent="0.15">
      <c r="H30" s="77"/>
      <c r="I30" s="78">
        <f t="shared" si="1"/>
        <v>0</v>
      </c>
      <c r="J30" s="79"/>
      <c r="K30" s="62"/>
      <c r="L30" s="80"/>
      <c r="M30" s="81">
        <f t="shared" si="2"/>
        <v>0</v>
      </c>
      <c r="O30" s="87">
        <f ca="1">+IF($U$1=1,0,
SUMPRODUCT((MOD(COLUMN($W30:INDIRECT(ADDRESS(ROW(),COLUMN($W$1)-2+(2*$U$1-2),1))),2)=1)*$W30:INDIRECT(ADDRESS(ROW(),COLUMN($W$1)-2+(2*$U$1-2),1))))</f>
        <v>0</v>
      </c>
      <c r="P30" s="4">
        <f ca="1">+IF($U$1=1,0,SUMPRODUCT((MOD(COLUMN($X30:INDIRECT(ADDRESS(ROW(),COLUMN($X$1)-2+(2*$U$1-2),1))),2)=0)*$X30:INDIRECT(ADDRESS(ROW(),COLUMN($X$1)-2+(2*$U$1-2),1))))</f>
        <v>0</v>
      </c>
      <c r="Q30" s="3">
        <f t="shared" ca="1" si="3"/>
        <v>0</v>
      </c>
      <c r="R30" s="4">
        <f t="shared" ca="1" si="4"/>
        <v>0</v>
      </c>
      <c r="S30" s="3">
        <f t="shared" ca="1" si="5"/>
        <v>0</v>
      </c>
      <c r="T30" s="4">
        <f t="shared" ca="1" si="6"/>
        <v>0</v>
      </c>
      <c r="U30" s="3">
        <f t="shared" ca="1" si="7"/>
        <v>0</v>
      </c>
      <c r="V30" s="4">
        <f t="shared" ca="1" si="8"/>
        <v>0</v>
      </c>
      <c r="W30" s="3"/>
      <c r="X30" s="4">
        <f t="shared" si="9"/>
        <v>0</v>
      </c>
      <c r="Y30" s="3"/>
      <c r="Z30" s="4">
        <f t="shared" si="10"/>
        <v>0</v>
      </c>
    </row>
    <row r="31" spans="8:26" ht="27.6" customHeight="1" x14ac:dyDescent="0.15">
      <c r="H31" s="77"/>
      <c r="I31" s="78">
        <f t="shared" si="1"/>
        <v>0</v>
      </c>
      <c r="J31" s="79"/>
      <c r="K31" s="62"/>
      <c r="L31" s="80"/>
      <c r="M31" s="81">
        <f t="shared" si="2"/>
        <v>0</v>
      </c>
      <c r="O31" s="87">
        <f ca="1">+IF($U$1=1,0,
SUMPRODUCT((MOD(COLUMN($W31:INDIRECT(ADDRESS(ROW(),COLUMN($W$1)-2+(2*$U$1-2),1))),2)=1)*$W31:INDIRECT(ADDRESS(ROW(),COLUMN($W$1)-2+(2*$U$1-2),1))))</f>
        <v>0</v>
      </c>
      <c r="P31" s="4">
        <f ca="1">+IF($U$1=1,0,SUMPRODUCT((MOD(COLUMN($X31:INDIRECT(ADDRESS(ROW(),COLUMN($X$1)-2+(2*$U$1-2),1))),2)=0)*$X31:INDIRECT(ADDRESS(ROW(),COLUMN($X$1)-2+(2*$U$1-2),1))))</f>
        <v>0</v>
      </c>
      <c r="Q31" s="3">
        <f t="shared" ca="1" si="3"/>
        <v>0</v>
      </c>
      <c r="R31" s="4">
        <f t="shared" ca="1" si="4"/>
        <v>0</v>
      </c>
      <c r="S31" s="3">
        <f t="shared" ca="1" si="5"/>
        <v>0</v>
      </c>
      <c r="T31" s="4">
        <f t="shared" ca="1" si="6"/>
        <v>0</v>
      </c>
      <c r="U31" s="3">
        <f t="shared" ca="1" si="7"/>
        <v>0</v>
      </c>
      <c r="V31" s="4">
        <f t="shared" ca="1" si="8"/>
        <v>0</v>
      </c>
      <c r="W31" s="3"/>
      <c r="X31" s="4">
        <f t="shared" si="9"/>
        <v>0</v>
      </c>
      <c r="Y31" s="3"/>
      <c r="Z31" s="4">
        <f t="shared" si="10"/>
        <v>0</v>
      </c>
    </row>
    <row r="32" spans="8:26" ht="27.6" customHeight="1" x14ac:dyDescent="0.15">
      <c r="H32" s="77"/>
      <c r="I32" s="78">
        <f t="shared" si="1"/>
        <v>0</v>
      </c>
      <c r="J32" s="79"/>
      <c r="K32" s="62"/>
      <c r="L32" s="80"/>
      <c r="M32" s="81">
        <f t="shared" si="2"/>
        <v>0</v>
      </c>
      <c r="O32" s="87">
        <f ca="1">+IF($U$1=1,0,
SUMPRODUCT((MOD(COLUMN($W32:INDIRECT(ADDRESS(ROW(),COLUMN($W$1)-2+(2*$U$1-2),1))),2)=1)*$W32:INDIRECT(ADDRESS(ROW(),COLUMN($W$1)-2+(2*$U$1-2),1))))</f>
        <v>0</v>
      </c>
      <c r="P32" s="4">
        <f ca="1">+IF($U$1=1,0,SUMPRODUCT((MOD(COLUMN($X32:INDIRECT(ADDRESS(ROW(),COLUMN($X$1)-2+(2*$U$1-2),1))),2)=0)*$X32:INDIRECT(ADDRESS(ROW(),COLUMN($X$1)-2+(2*$U$1-2),1))))</f>
        <v>0</v>
      </c>
      <c r="Q32" s="3">
        <f t="shared" ca="1" si="3"/>
        <v>0</v>
      </c>
      <c r="R32" s="4">
        <f t="shared" ca="1" si="4"/>
        <v>0</v>
      </c>
      <c r="S32" s="3">
        <f t="shared" ca="1" si="5"/>
        <v>0</v>
      </c>
      <c r="T32" s="4">
        <f t="shared" ca="1" si="6"/>
        <v>0</v>
      </c>
      <c r="U32" s="3">
        <f t="shared" ca="1" si="7"/>
        <v>0</v>
      </c>
      <c r="V32" s="4">
        <f t="shared" ca="1" si="8"/>
        <v>0</v>
      </c>
      <c r="W32" s="3"/>
      <c r="X32" s="4">
        <f t="shared" si="9"/>
        <v>0</v>
      </c>
      <c r="Y32" s="3"/>
      <c r="Z32" s="4">
        <f t="shared" si="10"/>
        <v>0</v>
      </c>
    </row>
    <row r="33" spans="8:26" ht="27.6" customHeight="1" x14ac:dyDescent="0.15">
      <c r="H33" s="77"/>
      <c r="I33" s="78">
        <f t="shared" si="1"/>
        <v>0</v>
      </c>
      <c r="J33" s="79"/>
      <c r="K33" s="62"/>
      <c r="L33" s="80"/>
      <c r="M33" s="81">
        <f t="shared" si="2"/>
        <v>0</v>
      </c>
      <c r="O33" s="87">
        <f ca="1">+IF($U$1=1,0,
SUMPRODUCT((MOD(COLUMN($W33:INDIRECT(ADDRESS(ROW(),COLUMN($W$1)-2+(2*$U$1-2),1))),2)=1)*$W33:INDIRECT(ADDRESS(ROW(),COLUMN($W$1)-2+(2*$U$1-2),1))))</f>
        <v>0</v>
      </c>
      <c r="P33" s="4">
        <f ca="1">+IF($U$1=1,0,SUMPRODUCT((MOD(COLUMN($X33:INDIRECT(ADDRESS(ROW(),COLUMN($X$1)-2+(2*$U$1-2),1))),2)=0)*$X33:INDIRECT(ADDRESS(ROW(),COLUMN($X$1)-2+(2*$U$1-2),1))))</f>
        <v>0</v>
      </c>
      <c r="Q33" s="3">
        <f t="shared" ca="1" si="3"/>
        <v>0</v>
      </c>
      <c r="R33" s="4">
        <f t="shared" ca="1" si="4"/>
        <v>0</v>
      </c>
      <c r="S33" s="3">
        <f t="shared" ca="1" si="5"/>
        <v>0</v>
      </c>
      <c r="T33" s="4">
        <f t="shared" ca="1" si="6"/>
        <v>0</v>
      </c>
      <c r="U33" s="3">
        <f t="shared" ca="1" si="7"/>
        <v>0</v>
      </c>
      <c r="V33" s="4">
        <f t="shared" ca="1" si="8"/>
        <v>0</v>
      </c>
      <c r="W33" s="3"/>
      <c r="X33" s="4">
        <f t="shared" si="9"/>
        <v>0</v>
      </c>
      <c r="Y33" s="3"/>
      <c r="Z33" s="4">
        <f t="shared" si="10"/>
        <v>0</v>
      </c>
    </row>
    <row r="34" spans="8:26" ht="27.6" customHeight="1" x14ac:dyDescent="0.15">
      <c r="H34" s="77"/>
      <c r="I34" s="78">
        <f t="shared" si="1"/>
        <v>0</v>
      </c>
      <c r="J34" s="79"/>
      <c r="K34" s="62"/>
      <c r="L34" s="80"/>
      <c r="M34" s="81">
        <f t="shared" si="2"/>
        <v>0</v>
      </c>
      <c r="O34" s="87">
        <f ca="1">+IF($U$1=1,0,
SUMPRODUCT((MOD(COLUMN($W34:INDIRECT(ADDRESS(ROW(),COLUMN($W$1)-2+(2*$U$1-2),1))),2)=1)*$W34:INDIRECT(ADDRESS(ROW(),COLUMN($W$1)-2+(2*$U$1-2),1))))</f>
        <v>0</v>
      </c>
      <c r="P34" s="4">
        <f ca="1">+IF($U$1=1,0,SUMPRODUCT((MOD(COLUMN($X34:INDIRECT(ADDRESS(ROW(),COLUMN($X$1)-2+(2*$U$1-2),1))),2)=0)*$X34:INDIRECT(ADDRESS(ROW(),COLUMN($X$1)-2+(2*$U$1-2),1))))</f>
        <v>0</v>
      </c>
      <c r="Q34" s="3">
        <f t="shared" ca="1" si="3"/>
        <v>0</v>
      </c>
      <c r="R34" s="4">
        <f t="shared" ca="1" si="4"/>
        <v>0</v>
      </c>
      <c r="S34" s="3">
        <f t="shared" ca="1" si="5"/>
        <v>0</v>
      </c>
      <c r="T34" s="4">
        <f t="shared" ca="1" si="6"/>
        <v>0</v>
      </c>
      <c r="U34" s="3">
        <f t="shared" ca="1" si="7"/>
        <v>0</v>
      </c>
      <c r="V34" s="4">
        <f t="shared" ca="1" si="8"/>
        <v>0</v>
      </c>
      <c r="W34" s="3"/>
      <c r="X34" s="4">
        <f t="shared" si="9"/>
        <v>0</v>
      </c>
      <c r="Y34" s="3"/>
      <c r="Z34" s="4">
        <f t="shared" si="10"/>
        <v>0</v>
      </c>
    </row>
    <row r="35" spans="8:26" ht="27.6" customHeight="1" x14ac:dyDescent="0.15">
      <c r="H35" s="77"/>
      <c r="I35" s="78">
        <f t="shared" si="1"/>
        <v>0</v>
      </c>
      <c r="J35" s="79"/>
      <c r="K35" s="62"/>
      <c r="L35" s="80"/>
      <c r="M35" s="81">
        <f t="shared" si="2"/>
        <v>0</v>
      </c>
      <c r="O35" s="87">
        <f ca="1">+IF($U$1=1,0,
SUMPRODUCT((MOD(COLUMN($W35:INDIRECT(ADDRESS(ROW(),COLUMN($W$1)-2+(2*$U$1-2),1))),2)=1)*$W35:INDIRECT(ADDRESS(ROW(),COLUMN($W$1)-2+(2*$U$1-2),1))))</f>
        <v>0</v>
      </c>
      <c r="P35" s="4">
        <f ca="1">+IF($U$1=1,0,SUMPRODUCT((MOD(COLUMN($X35:INDIRECT(ADDRESS(ROW(),COLUMN($X$1)-2+(2*$U$1-2),1))),2)=0)*$X35:INDIRECT(ADDRESS(ROW(),COLUMN($X$1)-2+(2*$U$1-2),1))))</f>
        <v>0</v>
      </c>
      <c r="Q35" s="3">
        <f t="shared" ca="1" si="3"/>
        <v>0</v>
      </c>
      <c r="R35" s="4">
        <f t="shared" ca="1" si="4"/>
        <v>0</v>
      </c>
      <c r="S35" s="3">
        <f t="shared" ca="1" si="5"/>
        <v>0</v>
      </c>
      <c r="T35" s="4">
        <f t="shared" ca="1" si="6"/>
        <v>0</v>
      </c>
      <c r="U35" s="3">
        <f t="shared" ca="1" si="7"/>
        <v>0</v>
      </c>
      <c r="V35" s="4">
        <f t="shared" ca="1" si="8"/>
        <v>0</v>
      </c>
      <c r="W35" s="3"/>
      <c r="X35" s="4">
        <f t="shared" si="9"/>
        <v>0</v>
      </c>
      <c r="Y35" s="3"/>
      <c r="Z35" s="4">
        <f t="shared" si="10"/>
        <v>0</v>
      </c>
    </row>
    <row r="36" spans="8:26" ht="27.6" customHeight="1" x14ac:dyDescent="0.15">
      <c r="H36" s="77"/>
      <c r="I36" s="78">
        <f t="shared" si="1"/>
        <v>0</v>
      </c>
      <c r="J36" s="79"/>
      <c r="K36" s="62"/>
      <c r="L36" s="80"/>
      <c r="M36" s="81">
        <f t="shared" si="2"/>
        <v>0</v>
      </c>
      <c r="O36" s="87">
        <f ca="1">+IF($U$1=1,0,
SUMPRODUCT((MOD(COLUMN($W36:INDIRECT(ADDRESS(ROW(),COLUMN($W$1)-2+(2*$U$1-2),1))),2)=1)*$W36:INDIRECT(ADDRESS(ROW(),COLUMN($W$1)-2+(2*$U$1-2),1))))</f>
        <v>0</v>
      </c>
      <c r="P36" s="4">
        <f ca="1">+IF($U$1=1,0,SUMPRODUCT((MOD(COLUMN($X36:INDIRECT(ADDRESS(ROW(),COLUMN($X$1)-2+(2*$U$1-2),1))),2)=0)*$X36:INDIRECT(ADDRESS(ROW(),COLUMN($X$1)-2+(2*$U$1-2),1))))</f>
        <v>0</v>
      </c>
      <c r="Q36" s="3">
        <f t="shared" ca="1" si="3"/>
        <v>0</v>
      </c>
      <c r="R36" s="4">
        <f t="shared" ca="1" si="4"/>
        <v>0</v>
      </c>
      <c r="S36" s="3">
        <f t="shared" ca="1" si="5"/>
        <v>0</v>
      </c>
      <c r="T36" s="4">
        <f t="shared" ca="1" si="6"/>
        <v>0</v>
      </c>
      <c r="U36" s="3">
        <f t="shared" ca="1" si="7"/>
        <v>0</v>
      </c>
      <c r="V36" s="4">
        <f t="shared" ca="1" si="8"/>
        <v>0</v>
      </c>
      <c r="W36" s="3"/>
      <c r="X36" s="4">
        <f t="shared" si="9"/>
        <v>0</v>
      </c>
      <c r="Y36" s="3"/>
      <c r="Z36" s="4">
        <f t="shared" si="10"/>
        <v>0</v>
      </c>
    </row>
    <row r="37" spans="8:26" ht="27.6" customHeight="1" x14ac:dyDescent="0.15">
      <c r="H37" s="77"/>
      <c r="I37" s="78">
        <f t="shared" si="1"/>
        <v>0</v>
      </c>
      <c r="J37" s="79"/>
      <c r="K37" s="62"/>
      <c r="L37" s="80"/>
      <c r="M37" s="81">
        <f t="shared" si="2"/>
        <v>0</v>
      </c>
      <c r="O37" s="87">
        <f ca="1">+IF($U$1=1,0,
SUMPRODUCT((MOD(COLUMN($W37:INDIRECT(ADDRESS(ROW(),COLUMN($W$1)-2+(2*$U$1-2),1))),2)=1)*$W37:INDIRECT(ADDRESS(ROW(),COLUMN($W$1)-2+(2*$U$1-2),1))))</f>
        <v>0</v>
      </c>
      <c r="P37" s="4">
        <f ca="1">+IF($U$1=1,0,SUMPRODUCT((MOD(COLUMN($X37:INDIRECT(ADDRESS(ROW(),COLUMN($X$1)-2+(2*$U$1-2),1))),2)=0)*$X37:INDIRECT(ADDRESS(ROW(),COLUMN($X$1)-2+(2*$U$1-2),1))))</f>
        <v>0</v>
      </c>
      <c r="Q37" s="3">
        <f t="shared" ca="1" si="3"/>
        <v>0</v>
      </c>
      <c r="R37" s="4">
        <f t="shared" ca="1" si="4"/>
        <v>0</v>
      </c>
      <c r="S37" s="3">
        <f t="shared" ca="1" si="5"/>
        <v>0</v>
      </c>
      <c r="T37" s="4">
        <f t="shared" ca="1" si="6"/>
        <v>0</v>
      </c>
      <c r="U37" s="3">
        <f t="shared" ca="1" si="7"/>
        <v>0</v>
      </c>
      <c r="V37" s="4">
        <f t="shared" ca="1" si="8"/>
        <v>0</v>
      </c>
      <c r="W37" s="3"/>
      <c r="X37" s="4">
        <f t="shared" si="9"/>
        <v>0</v>
      </c>
      <c r="Y37" s="3"/>
      <c r="Z37" s="4">
        <f t="shared" si="10"/>
        <v>0</v>
      </c>
    </row>
    <row r="38" spans="8:26" ht="27.6" customHeight="1" x14ac:dyDescent="0.15">
      <c r="H38" s="77"/>
      <c r="I38" s="78">
        <f t="shared" si="1"/>
        <v>0</v>
      </c>
      <c r="J38" s="79"/>
      <c r="K38" s="62"/>
      <c r="L38" s="80"/>
      <c r="M38" s="81">
        <f t="shared" si="2"/>
        <v>0</v>
      </c>
      <c r="O38" s="87">
        <f ca="1">+IF($U$1=1,0,
SUMPRODUCT((MOD(COLUMN($W38:INDIRECT(ADDRESS(ROW(),COLUMN($W$1)-2+(2*$U$1-2),1))),2)=1)*$W38:INDIRECT(ADDRESS(ROW(),COLUMN($W$1)-2+(2*$U$1-2),1))))</f>
        <v>0</v>
      </c>
      <c r="P38" s="4">
        <f ca="1">+IF($U$1=1,0,SUMPRODUCT((MOD(COLUMN($X38:INDIRECT(ADDRESS(ROW(),COLUMN($X$1)-2+(2*$U$1-2),1))),2)=0)*$X38:INDIRECT(ADDRESS(ROW(),COLUMN($X$1)-2+(2*$U$1-2),1))))</f>
        <v>0</v>
      </c>
      <c r="Q38" s="3">
        <f t="shared" ca="1" si="3"/>
        <v>0</v>
      </c>
      <c r="R38" s="4">
        <f t="shared" ca="1" si="4"/>
        <v>0</v>
      </c>
      <c r="S38" s="3">
        <f t="shared" ca="1" si="5"/>
        <v>0</v>
      </c>
      <c r="T38" s="4">
        <f t="shared" ca="1" si="6"/>
        <v>0</v>
      </c>
      <c r="U38" s="3">
        <f t="shared" ca="1" si="7"/>
        <v>0</v>
      </c>
      <c r="V38" s="4">
        <f t="shared" ca="1" si="8"/>
        <v>0</v>
      </c>
      <c r="W38" s="3"/>
      <c r="X38" s="4">
        <f t="shared" si="9"/>
        <v>0</v>
      </c>
      <c r="Y38" s="3"/>
      <c r="Z38" s="4">
        <f t="shared" si="10"/>
        <v>0</v>
      </c>
    </row>
    <row r="39" spans="8:26" ht="27.6" customHeight="1" x14ac:dyDescent="0.15">
      <c r="H39" s="77"/>
      <c r="I39" s="78">
        <f t="shared" si="1"/>
        <v>0</v>
      </c>
      <c r="J39" s="79"/>
      <c r="K39" s="62"/>
      <c r="L39" s="80"/>
      <c r="M39" s="81">
        <f t="shared" si="2"/>
        <v>0</v>
      </c>
      <c r="O39" s="87">
        <f ca="1">+IF($U$1=1,0,
SUMPRODUCT((MOD(COLUMN($W39:INDIRECT(ADDRESS(ROW(),COLUMN($W$1)-2+(2*$U$1-2),1))),2)=1)*$W39:INDIRECT(ADDRESS(ROW(),COLUMN($W$1)-2+(2*$U$1-2),1))))</f>
        <v>0</v>
      </c>
      <c r="P39" s="4">
        <f ca="1">+IF($U$1=1,0,SUMPRODUCT((MOD(COLUMN($X39:INDIRECT(ADDRESS(ROW(),COLUMN($X$1)-2+(2*$U$1-2),1))),2)=0)*$X39:INDIRECT(ADDRESS(ROW(),COLUMN($X$1)-2+(2*$U$1-2),1))))</f>
        <v>0</v>
      </c>
      <c r="Q39" s="3">
        <f t="shared" ca="1" si="3"/>
        <v>0</v>
      </c>
      <c r="R39" s="4">
        <f t="shared" ca="1" si="4"/>
        <v>0</v>
      </c>
      <c r="S39" s="3">
        <f t="shared" ca="1" si="5"/>
        <v>0</v>
      </c>
      <c r="T39" s="4">
        <f t="shared" ca="1" si="6"/>
        <v>0</v>
      </c>
      <c r="U39" s="3">
        <f t="shared" ca="1" si="7"/>
        <v>0</v>
      </c>
      <c r="V39" s="4">
        <f t="shared" ca="1" si="8"/>
        <v>0</v>
      </c>
      <c r="W39" s="3"/>
      <c r="X39" s="4">
        <f t="shared" si="9"/>
        <v>0</v>
      </c>
      <c r="Y39" s="3"/>
      <c r="Z39" s="4">
        <f t="shared" si="10"/>
        <v>0</v>
      </c>
    </row>
    <row r="40" spans="8:26" ht="27.6" customHeight="1" x14ac:dyDescent="0.15">
      <c r="H40" s="77"/>
      <c r="I40" s="78">
        <f t="shared" si="1"/>
        <v>0</v>
      </c>
      <c r="J40" s="79"/>
      <c r="K40" s="62"/>
      <c r="L40" s="80"/>
      <c r="M40" s="81">
        <f t="shared" si="2"/>
        <v>0</v>
      </c>
      <c r="O40" s="87">
        <f ca="1">+IF($U$1=1,0,
SUMPRODUCT((MOD(COLUMN($W40:INDIRECT(ADDRESS(ROW(),COLUMN($W$1)-2+(2*$U$1-2),1))),2)=1)*$W40:INDIRECT(ADDRESS(ROW(),COLUMN($W$1)-2+(2*$U$1-2),1))))</f>
        <v>0</v>
      </c>
      <c r="P40" s="4">
        <f ca="1">+IF($U$1=1,0,SUMPRODUCT((MOD(COLUMN($X40:INDIRECT(ADDRESS(ROW(),COLUMN($X$1)-2+(2*$U$1-2),1))),2)=0)*$X40:INDIRECT(ADDRESS(ROW(),COLUMN($X$1)-2+(2*$U$1-2),1))))</f>
        <v>0</v>
      </c>
      <c r="Q40" s="3">
        <f t="shared" ca="1" si="3"/>
        <v>0</v>
      </c>
      <c r="R40" s="4">
        <f t="shared" ca="1" si="4"/>
        <v>0</v>
      </c>
      <c r="S40" s="3">
        <f t="shared" ca="1" si="5"/>
        <v>0</v>
      </c>
      <c r="T40" s="4">
        <f t="shared" ca="1" si="6"/>
        <v>0</v>
      </c>
      <c r="U40" s="3">
        <f t="shared" ca="1" si="7"/>
        <v>0</v>
      </c>
      <c r="V40" s="4">
        <f t="shared" ca="1" si="8"/>
        <v>0</v>
      </c>
      <c r="W40" s="3"/>
      <c r="X40" s="4">
        <f t="shared" si="9"/>
        <v>0</v>
      </c>
      <c r="Y40" s="3"/>
      <c r="Z40" s="4">
        <f t="shared" si="10"/>
        <v>0</v>
      </c>
    </row>
    <row r="41" spans="8:26" ht="27.6" customHeight="1" x14ac:dyDescent="0.15">
      <c r="H41" s="77"/>
      <c r="I41" s="78">
        <f t="shared" si="1"/>
        <v>0</v>
      </c>
      <c r="J41" s="79"/>
      <c r="K41" s="62"/>
      <c r="L41" s="80"/>
      <c r="M41" s="81">
        <f t="shared" si="2"/>
        <v>0</v>
      </c>
      <c r="O41" s="87">
        <f ca="1">+IF($U$1=1,0,
SUMPRODUCT((MOD(COLUMN($W41:INDIRECT(ADDRESS(ROW(),COLUMN($W$1)-2+(2*$U$1-2),1))),2)=1)*$W41:INDIRECT(ADDRESS(ROW(),COLUMN($W$1)-2+(2*$U$1-2),1))))</f>
        <v>0</v>
      </c>
      <c r="P41" s="4">
        <f ca="1">+IF($U$1=1,0,SUMPRODUCT((MOD(COLUMN($X41:INDIRECT(ADDRESS(ROW(),COLUMN($X$1)-2+(2*$U$1-2),1))),2)=0)*$X41:INDIRECT(ADDRESS(ROW(),COLUMN($X$1)-2+(2*$U$1-2),1))))</f>
        <v>0</v>
      </c>
      <c r="Q41" s="3">
        <f t="shared" ca="1" si="3"/>
        <v>0</v>
      </c>
      <c r="R41" s="4">
        <f t="shared" ca="1" si="4"/>
        <v>0</v>
      </c>
      <c r="S41" s="3">
        <f t="shared" ca="1" si="5"/>
        <v>0</v>
      </c>
      <c r="T41" s="4">
        <f t="shared" ca="1" si="6"/>
        <v>0</v>
      </c>
      <c r="U41" s="3">
        <f t="shared" ca="1" si="7"/>
        <v>0</v>
      </c>
      <c r="V41" s="4">
        <f t="shared" ca="1" si="8"/>
        <v>0</v>
      </c>
      <c r="W41" s="3"/>
      <c r="X41" s="4">
        <f t="shared" si="9"/>
        <v>0</v>
      </c>
      <c r="Y41" s="3"/>
      <c r="Z41" s="4">
        <f t="shared" si="10"/>
        <v>0</v>
      </c>
    </row>
    <row r="42" spans="8:26" ht="27.6" customHeight="1" x14ac:dyDescent="0.15">
      <c r="H42" s="77"/>
      <c r="I42" s="78">
        <f t="shared" si="1"/>
        <v>0</v>
      </c>
      <c r="J42" s="79"/>
      <c r="K42" s="62"/>
      <c r="L42" s="80"/>
      <c r="M42" s="81">
        <f t="shared" si="2"/>
        <v>0</v>
      </c>
      <c r="O42" s="87">
        <f ca="1">+IF($U$1=1,0,
SUMPRODUCT((MOD(COLUMN($W42:INDIRECT(ADDRESS(ROW(),COLUMN($W$1)-2+(2*$U$1-2),1))),2)=1)*$W42:INDIRECT(ADDRESS(ROW(),COLUMN($W$1)-2+(2*$U$1-2),1))))</f>
        <v>0</v>
      </c>
      <c r="P42" s="4">
        <f ca="1">+IF($U$1=1,0,SUMPRODUCT((MOD(COLUMN($X42:INDIRECT(ADDRESS(ROW(),COLUMN($X$1)-2+(2*$U$1-2),1))),2)=0)*$X42:INDIRECT(ADDRESS(ROW(),COLUMN($X$1)-2+(2*$U$1-2),1))))</f>
        <v>0</v>
      </c>
      <c r="Q42" s="3">
        <f t="shared" ca="1" si="3"/>
        <v>0</v>
      </c>
      <c r="R42" s="4">
        <f t="shared" ca="1" si="4"/>
        <v>0</v>
      </c>
      <c r="S42" s="3">
        <f t="shared" ca="1" si="5"/>
        <v>0</v>
      </c>
      <c r="T42" s="4">
        <f t="shared" ca="1" si="6"/>
        <v>0</v>
      </c>
      <c r="U42" s="3">
        <f t="shared" ca="1" si="7"/>
        <v>0</v>
      </c>
      <c r="V42" s="4">
        <f t="shared" ca="1" si="8"/>
        <v>0</v>
      </c>
      <c r="W42" s="3"/>
      <c r="X42" s="4">
        <f t="shared" si="9"/>
        <v>0</v>
      </c>
      <c r="Y42" s="3"/>
      <c r="Z42" s="4">
        <f t="shared" si="10"/>
        <v>0</v>
      </c>
    </row>
    <row r="43" spans="8:26" ht="27.6" customHeight="1" x14ac:dyDescent="0.15">
      <c r="H43" s="77"/>
      <c r="I43" s="78">
        <f t="shared" si="1"/>
        <v>0</v>
      </c>
      <c r="J43" s="79"/>
      <c r="K43" s="62"/>
      <c r="L43" s="80"/>
      <c r="M43" s="81">
        <f t="shared" si="2"/>
        <v>0</v>
      </c>
      <c r="O43" s="87">
        <f ca="1">+IF($U$1=1,0,
SUMPRODUCT((MOD(COLUMN($W43:INDIRECT(ADDRESS(ROW(),COLUMN($W$1)-2+(2*$U$1-2),1))),2)=1)*$W43:INDIRECT(ADDRESS(ROW(),COLUMN($W$1)-2+(2*$U$1-2),1))))</f>
        <v>0</v>
      </c>
      <c r="P43" s="4">
        <f ca="1">+IF($U$1=1,0,SUMPRODUCT((MOD(COLUMN($X43:INDIRECT(ADDRESS(ROW(),COLUMN($X$1)-2+(2*$U$1-2),1))),2)=0)*$X43:INDIRECT(ADDRESS(ROW(),COLUMN($X$1)-2+(2*$U$1-2),1))))</f>
        <v>0</v>
      </c>
      <c r="Q43" s="3">
        <f t="shared" ca="1" si="3"/>
        <v>0</v>
      </c>
      <c r="R43" s="4">
        <f t="shared" ca="1" si="4"/>
        <v>0</v>
      </c>
      <c r="S43" s="3">
        <f t="shared" ca="1" si="5"/>
        <v>0</v>
      </c>
      <c r="T43" s="4">
        <f t="shared" ca="1" si="6"/>
        <v>0</v>
      </c>
      <c r="U43" s="3">
        <f t="shared" ca="1" si="7"/>
        <v>0</v>
      </c>
      <c r="V43" s="4">
        <f t="shared" ca="1" si="8"/>
        <v>0</v>
      </c>
      <c r="W43" s="3"/>
      <c r="X43" s="4">
        <f t="shared" si="9"/>
        <v>0</v>
      </c>
      <c r="Y43" s="3"/>
      <c r="Z43" s="4">
        <f t="shared" si="10"/>
        <v>0</v>
      </c>
    </row>
    <row r="44" spans="8:26" ht="27.6" customHeight="1" x14ac:dyDescent="0.15">
      <c r="H44" s="77"/>
      <c r="I44" s="78">
        <f t="shared" si="1"/>
        <v>0</v>
      </c>
      <c r="J44" s="79"/>
      <c r="K44" s="62"/>
      <c r="L44" s="80"/>
      <c r="M44" s="81">
        <f t="shared" si="2"/>
        <v>0</v>
      </c>
      <c r="O44" s="87">
        <f ca="1">+IF($U$1=1,0,
SUMPRODUCT((MOD(COLUMN($W44:INDIRECT(ADDRESS(ROW(),COLUMN($W$1)-2+(2*$U$1-2),1))),2)=1)*$W44:INDIRECT(ADDRESS(ROW(),COLUMN($W$1)-2+(2*$U$1-2),1))))</f>
        <v>0</v>
      </c>
      <c r="P44" s="4">
        <f ca="1">+IF($U$1=1,0,SUMPRODUCT((MOD(COLUMN($X44:INDIRECT(ADDRESS(ROW(),COLUMN($X$1)-2+(2*$U$1-2),1))),2)=0)*$X44:INDIRECT(ADDRESS(ROW(),COLUMN($X$1)-2+(2*$U$1-2),1))))</f>
        <v>0</v>
      </c>
      <c r="Q44" s="3">
        <f t="shared" ca="1" si="3"/>
        <v>0</v>
      </c>
      <c r="R44" s="4">
        <f t="shared" ca="1" si="4"/>
        <v>0</v>
      </c>
      <c r="S44" s="3">
        <f t="shared" ca="1" si="5"/>
        <v>0</v>
      </c>
      <c r="T44" s="4">
        <f t="shared" ca="1" si="6"/>
        <v>0</v>
      </c>
      <c r="U44" s="3">
        <f t="shared" ca="1" si="7"/>
        <v>0</v>
      </c>
      <c r="V44" s="4">
        <f t="shared" ca="1" si="8"/>
        <v>0</v>
      </c>
      <c r="W44" s="3"/>
      <c r="X44" s="4">
        <f t="shared" si="9"/>
        <v>0</v>
      </c>
      <c r="Y44" s="3"/>
      <c r="Z44" s="4">
        <f t="shared" si="10"/>
        <v>0</v>
      </c>
    </row>
    <row r="45" spans="8:26" ht="27.6" customHeight="1" x14ac:dyDescent="0.15">
      <c r="H45" s="77"/>
      <c r="I45" s="78">
        <f t="shared" si="1"/>
        <v>0</v>
      </c>
      <c r="J45" s="79"/>
      <c r="K45" s="62"/>
      <c r="L45" s="80"/>
      <c r="M45" s="81">
        <f t="shared" si="2"/>
        <v>0</v>
      </c>
      <c r="O45" s="87">
        <f ca="1">+IF($U$1=1,0,
SUMPRODUCT((MOD(COLUMN($W45:INDIRECT(ADDRESS(ROW(),COLUMN($W$1)-2+(2*$U$1-2),1))),2)=1)*$W45:INDIRECT(ADDRESS(ROW(),COLUMN($W$1)-2+(2*$U$1-2),1))))</f>
        <v>0</v>
      </c>
      <c r="P45" s="4">
        <f ca="1">+IF($U$1=1,0,SUMPRODUCT((MOD(COLUMN($X45:INDIRECT(ADDRESS(ROW(),COLUMN($X$1)-2+(2*$U$1-2),1))),2)=0)*$X45:INDIRECT(ADDRESS(ROW(),COLUMN($X$1)-2+(2*$U$1-2),1))))</f>
        <v>0</v>
      </c>
      <c r="Q45" s="3">
        <f t="shared" ca="1" si="3"/>
        <v>0</v>
      </c>
      <c r="R45" s="4">
        <f t="shared" ca="1" si="4"/>
        <v>0</v>
      </c>
      <c r="S45" s="3">
        <f t="shared" ca="1" si="5"/>
        <v>0</v>
      </c>
      <c r="T45" s="4">
        <f t="shared" ca="1" si="6"/>
        <v>0</v>
      </c>
      <c r="U45" s="3">
        <f t="shared" ca="1" si="7"/>
        <v>0</v>
      </c>
      <c r="V45" s="4">
        <f t="shared" ca="1" si="8"/>
        <v>0</v>
      </c>
      <c r="W45" s="3"/>
      <c r="X45" s="4">
        <f t="shared" si="9"/>
        <v>0</v>
      </c>
      <c r="Y45" s="3"/>
      <c r="Z45" s="4">
        <f t="shared" si="10"/>
        <v>0</v>
      </c>
    </row>
    <row r="46" spans="8:26" ht="27.6" customHeight="1" x14ac:dyDescent="0.15">
      <c r="H46" s="77"/>
      <c r="I46" s="78">
        <f t="shared" si="1"/>
        <v>0</v>
      </c>
      <c r="J46" s="79"/>
      <c r="K46" s="62"/>
      <c r="L46" s="80"/>
      <c r="M46" s="81">
        <f t="shared" si="2"/>
        <v>0</v>
      </c>
      <c r="O46" s="87">
        <f ca="1">+IF($U$1=1,0,
SUMPRODUCT((MOD(COLUMN($W46:INDIRECT(ADDRESS(ROW(),COLUMN($W$1)-2+(2*$U$1-2),1))),2)=1)*$W46:INDIRECT(ADDRESS(ROW(),COLUMN($W$1)-2+(2*$U$1-2),1))))</f>
        <v>0</v>
      </c>
      <c r="P46" s="4">
        <f ca="1">+IF($U$1=1,0,SUMPRODUCT((MOD(COLUMN($X46:INDIRECT(ADDRESS(ROW(),COLUMN($X$1)-2+(2*$U$1-2),1))),2)=0)*$X46:INDIRECT(ADDRESS(ROW(),COLUMN($X$1)-2+(2*$U$1-2),1))))</f>
        <v>0</v>
      </c>
      <c r="Q46" s="3">
        <f t="shared" ca="1" si="3"/>
        <v>0</v>
      </c>
      <c r="R46" s="4">
        <f t="shared" ca="1" si="4"/>
        <v>0</v>
      </c>
      <c r="S46" s="3">
        <f t="shared" ca="1" si="5"/>
        <v>0</v>
      </c>
      <c r="T46" s="4">
        <f t="shared" ca="1" si="6"/>
        <v>0</v>
      </c>
      <c r="U46" s="3">
        <f t="shared" ca="1" si="7"/>
        <v>0</v>
      </c>
      <c r="V46" s="4">
        <f t="shared" ca="1" si="8"/>
        <v>0</v>
      </c>
      <c r="W46" s="3"/>
      <c r="X46" s="4">
        <f t="shared" si="9"/>
        <v>0</v>
      </c>
      <c r="Y46" s="3"/>
      <c r="Z46" s="4">
        <f t="shared" si="10"/>
        <v>0</v>
      </c>
    </row>
    <row r="47" spans="8:26" ht="27.6" customHeight="1" x14ac:dyDescent="0.15">
      <c r="H47" s="77"/>
      <c r="I47" s="78">
        <f t="shared" si="1"/>
        <v>0</v>
      </c>
      <c r="J47" s="79"/>
      <c r="K47" s="62"/>
      <c r="L47" s="80"/>
      <c r="M47" s="81">
        <f t="shared" si="2"/>
        <v>0</v>
      </c>
      <c r="O47" s="87">
        <f ca="1">+IF($U$1=1,0,
SUMPRODUCT((MOD(COLUMN($W47:INDIRECT(ADDRESS(ROW(),COLUMN($W$1)-2+(2*$U$1-2),1))),2)=1)*$W47:INDIRECT(ADDRESS(ROW(),COLUMN($W$1)-2+(2*$U$1-2),1))))</f>
        <v>0</v>
      </c>
      <c r="P47" s="4">
        <f ca="1">+IF($U$1=1,0,SUMPRODUCT((MOD(COLUMN($X47:INDIRECT(ADDRESS(ROW(),COLUMN($X$1)-2+(2*$U$1-2),1))),2)=0)*$X47:INDIRECT(ADDRESS(ROW(),COLUMN($X$1)-2+(2*$U$1-2),1))))</f>
        <v>0</v>
      </c>
      <c r="Q47" s="3">
        <f t="shared" ca="1" si="3"/>
        <v>0</v>
      </c>
      <c r="R47" s="4">
        <f t="shared" ca="1" si="4"/>
        <v>0</v>
      </c>
      <c r="S47" s="3">
        <f t="shared" ca="1" si="5"/>
        <v>0</v>
      </c>
      <c r="T47" s="4">
        <f t="shared" ca="1" si="6"/>
        <v>0</v>
      </c>
      <c r="U47" s="3">
        <f t="shared" ca="1" si="7"/>
        <v>0</v>
      </c>
      <c r="V47" s="4">
        <f t="shared" ca="1" si="8"/>
        <v>0</v>
      </c>
      <c r="W47" s="3"/>
      <c r="X47" s="4">
        <f t="shared" si="9"/>
        <v>0</v>
      </c>
      <c r="Y47" s="3"/>
      <c r="Z47" s="4">
        <f t="shared" si="10"/>
        <v>0</v>
      </c>
    </row>
    <row r="48" spans="8:26" ht="27.6" customHeight="1" x14ac:dyDescent="0.15">
      <c r="H48" s="77"/>
      <c r="I48" s="78">
        <f t="shared" si="1"/>
        <v>0</v>
      </c>
      <c r="J48" s="79"/>
      <c r="K48" s="62"/>
      <c r="L48" s="80"/>
      <c r="M48" s="81">
        <f t="shared" si="2"/>
        <v>0</v>
      </c>
      <c r="O48" s="87">
        <f ca="1">+IF($U$1=1,0,
SUMPRODUCT((MOD(COLUMN($W48:INDIRECT(ADDRESS(ROW(),COLUMN($W$1)-2+(2*$U$1-2),1))),2)=1)*$W48:INDIRECT(ADDRESS(ROW(),COLUMN($W$1)-2+(2*$U$1-2),1))))</f>
        <v>0</v>
      </c>
      <c r="P48" s="4">
        <f ca="1">+IF($U$1=1,0,SUMPRODUCT((MOD(COLUMN($X48:INDIRECT(ADDRESS(ROW(),COLUMN($X$1)-2+(2*$U$1-2),1))),2)=0)*$X48:INDIRECT(ADDRESS(ROW(),COLUMN($X$1)-2+(2*$U$1-2),1))))</f>
        <v>0</v>
      </c>
      <c r="Q48" s="3">
        <f t="shared" ca="1" si="3"/>
        <v>0</v>
      </c>
      <c r="R48" s="4">
        <f t="shared" ca="1" si="4"/>
        <v>0</v>
      </c>
      <c r="S48" s="3">
        <f t="shared" ca="1" si="5"/>
        <v>0</v>
      </c>
      <c r="T48" s="4">
        <f t="shared" ca="1" si="6"/>
        <v>0</v>
      </c>
      <c r="U48" s="3">
        <f t="shared" ca="1" si="7"/>
        <v>0</v>
      </c>
      <c r="V48" s="4">
        <f t="shared" ca="1" si="8"/>
        <v>0</v>
      </c>
      <c r="W48" s="3"/>
      <c r="X48" s="4">
        <f t="shared" si="9"/>
        <v>0</v>
      </c>
      <c r="Y48" s="3"/>
      <c r="Z48" s="4">
        <f t="shared" si="10"/>
        <v>0</v>
      </c>
    </row>
    <row r="49" spans="8:26" ht="27.6" customHeight="1" x14ac:dyDescent="0.15">
      <c r="H49" s="77"/>
      <c r="I49" s="78">
        <f t="shared" si="1"/>
        <v>0</v>
      </c>
      <c r="J49" s="79"/>
      <c r="K49" s="62"/>
      <c r="L49" s="80"/>
      <c r="M49" s="81">
        <f t="shared" si="2"/>
        <v>0</v>
      </c>
      <c r="O49" s="87">
        <f ca="1">+IF($U$1=1,0,
SUMPRODUCT((MOD(COLUMN($W49:INDIRECT(ADDRESS(ROW(),COLUMN($W$1)-2+(2*$U$1-2),1))),2)=1)*$W49:INDIRECT(ADDRESS(ROW(),COLUMN($W$1)-2+(2*$U$1-2),1))))</f>
        <v>0</v>
      </c>
      <c r="P49" s="4">
        <f ca="1">+IF($U$1=1,0,SUMPRODUCT((MOD(COLUMN($X49:INDIRECT(ADDRESS(ROW(),COLUMN($X$1)-2+(2*$U$1-2),1))),2)=0)*$X49:INDIRECT(ADDRESS(ROW(),COLUMN($X$1)-2+(2*$U$1-2),1))))</f>
        <v>0</v>
      </c>
      <c r="Q49" s="3">
        <f t="shared" ca="1" si="3"/>
        <v>0</v>
      </c>
      <c r="R49" s="4">
        <f t="shared" ca="1" si="4"/>
        <v>0</v>
      </c>
      <c r="S49" s="3">
        <f t="shared" ca="1" si="5"/>
        <v>0</v>
      </c>
      <c r="T49" s="4">
        <f t="shared" ca="1" si="6"/>
        <v>0</v>
      </c>
      <c r="U49" s="3">
        <f t="shared" ca="1" si="7"/>
        <v>0</v>
      </c>
      <c r="V49" s="4">
        <f t="shared" ca="1" si="8"/>
        <v>0</v>
      </c>
      <c r="W49" s="3"/>
      <c r="X49" s="4">
        <f t="shared" si="9"/>
        <v>0</v>
      </c>
      <c r="Y49" s="3"/>
      <c r="Z49" s="4">
        <f t="shared" si="10"/>
        <v>0</v>
      </c>
    </row>
    <row r="50" spans="8:26" ht="27.6" customHeight="1" x14ac:dyDescent="0.15">
      <c r="H50" s="77"/>
      <c r="I50" s="78">
        <f t="shared" si="1"/>
        <v>0</v>
      </c>
      <c r="J50" s="79"/>
      <c r="K50" s="62"/>
      <c r="L50" s="80"/>
      <c r="M50" s="81">
        <f t="shared" si="2"/>
        <v>0</v>
      </c>
      <c r="O50" s="87">
        <f ca="1">+IF($U$1=1,0,
SUMPRODUCT((MOD(COLUMN($W50:INDIRECT(ADDRESS(ROW(),COLUMN($W$1)-2+(2*$U$1-2),1))),2)=1)*$W50:INDIRECT(ADDRESS(ROW(),COLUMN($W$1)-2+(2*$U$1-2),1))))</f>
        <v>0</v>
      </c>
      <c r="P50" s="4">
        <f ca="1">+IF($U$1=1,0,SUMPRODUCT((MOD(COLUMN($X50:INDIRECT(ADDRESS(ROW(),COLUMN($X$1)-2+(2*$U$1-2),1))),2)=0)*$X50:INDIRECT(ADDRESS(ROW(),COLUMN($X$1)-2+(2*$U$1-2),1))))</f>
        <v>0</v>
      </c>
      <c r="Q50" s="3">
        <f t="shared" ca="1" si="3"/>
        <v>0</v>
      </c>
      <c r="R50" s="4">
        <f t="shared" ca="1" si="4"/>
        <v>0</v>
      </c>
      <c r="S50" s="3">
        <f t="shared" ca="1" si="5"/>
        <v>0</v>
      </c>
      <c r="T50" s="4">
        <f t="shared" ca="1" si="6"/>
        <v>0</v>
      </c>
      <c r="U50" s="3">
        <f t="shared" ca="1" si="7"/>
        <v>0</v>
      </c>
      <c r="V50" s="4">
        <f t="shared" ca="1" si="8"/>
        <v>0</v>
      </c>
      <c r="W50" s="3"/>
      <c r="X50" s="4">
        <f t="shared" si="9"/>
        <v>0</v>
      </c>
      <c r="Y50" s="3"/>
      <c r="Z50" s="4">
        <f t="shared" si="10"/>
        <v>0</v>
      </c>
    </row>
    <row r="51" spans="8:26" ht="27.6" customHeight="1" x14ac:dyDescent="0.15">
      <c r="H51" s="77"/>
      <c r="I51" s="78">
        <f t="shared" si="1"/>
        <v>0</v>
      </c>
      <c r="J51" s="79"/>
      <c r="K51" s="62"/>
      <c r="L51" s="80"/>
      <c r="M51" s="81">
        <f t="shared" si="2"/>
        <v>0</v>
      </c>
      <c r="O51" s="87">
        <f ca="1">+IF($U$1=1,0,
SUMPRODUCT((MOD(COLUMN($W51:INDIRECT(ADDRESS(ROW(),COLUMN($W$1)-2+(2*$U$1-2),1))),2)=1)*$W51:INDIRECT(ADDRESS(ROW(),COLUMN($W$1)-2+(2*$U$1-2),1))))</f>
        <v>0</v>
      </c>
      <c r="P51" s="4">
        <f ca="1">+IF($U$1=1,0,SUMPRODUCT((MOD(COLUMN($X51:INDIRECT(ADDRESS(ROW(),COLUMN($X$1)-2+(2*$U$1-2),1))),2)=0)*$X51:INDIRECT(ADDRESS(ROW(),COLUMN($X$1)-2+(2*$U$1-2),1))))</f>
        <v>0</v>
      </c>
      <c r="Q51" s="3">
        <f t="shared" ca="1" si="3"/>
        <v>0</v>
      </c>
      <c r="R51" s="4">
        <f t="shared" ca="1" si="4"/>
        <v>0</v>
      </c>
      <c r="S51" s="3">
        <f t="shared" ca="1" si="5"/>
        <v>0</v>
      </c>
      <c r="T51" s="4">
        <f t="shared" ca="1" si="6"/>
        <v>0</v>
      </c>
      <c r="U51" s="3">
        <f t="shared" ca="1" si="7"/>
        <v>0</v>
      </c>
      <c r="V51" s="4">
        <f t="shared" ca="1" si="8"/>
        <v>0</v>
      </c>
      <c r="W51" s="3"/>
      <c r="X51" s="4">
        <f t="shared" si="9"/>
        <v>0</v>
      </c>
      <c r="Y51" s="3"/>
      <c r="Z51" s="4">
        <f t="shared" si="10"/>
        <v>0</v>
      </c>
    </row>
    <row r="52" spans="8:26" ht="27.6" customHeight="1" x14ac:dyDescent="0.15">
      <c r="H52" s="77"/>
      <c r="I52" s="78">
        <f t="shared" si="1"/>
        <v>0</v>
      </c>
      <c r="J52" s="79"/>
      <c r="K52" s="62"/>
      <c r="L52" s="80"/>
      <c r="M52" s="81">
        <f t="shared" si="2"/>
        <v>0</v>
      </c>
      <c r="O52" s="87">
        <f ca="1">+IF($U$1=1,0,
SUMPRODUCT((MOD(COLUMN($W52:INDIRECT(ADDRESS(ROW(),COLUMN($W$1)-2+(2*$U$1-2),1))),2)=1)*$W52:INDIRECT(ADDRESS(ROW(),COLUMN($W$1)-2+(2*$U$1-2),1))))</f>
        <v>0</v>
      </c>
      <c r="P52" s="4">
        <f ca="1">+IF($U$1=1,0,SUMPRODUCT((MOD(COLUMN($X52:INDIRECT(ADDRESS(ROW(),COLUMN($X$1)-2+(2*$U$1-2),1))),2)=0)*$X52:INDIRECT(ADDRESS(ROW(),COLUMN($X$1)-2+(2*$U$1-2),1))))</f>
        <v>0</v>
      </c>
      <c r="Q52" s="3">
        <f t="shared" ca="1" si="3"/>
        <v>0</v>
      </c>
      <c r="R52" s="4">
        <f t="shared" ca="1" si="4"/>
        <v>0</v>
      </c>
      <c r="S52" s="3">
        <f t="shared" ca="1" si="5"/>
        <v>0</v>
      </c>
      <c r="T52" s="4">
        <f t="shared" ca="1" si="6"/>
        <v>0</v>
      </c>
      <c r="U52" s="3">
        <f t="shared" ca="1" si="7"/>
        <v>0</v>
      </c>
      <c r="V52" s="4">
        <f t="shared" ca="1" si="8"/>
        <v>0</v>
      </c>
      <c r="W52" s="3"/>
      <c r="X52" s="4">
        <f t="shared" si="9"/>
        <v>0</v>
      </c>
      <c r="Y52" s="3"/>
      <c r="Z52" s="4">
        <f t="shared" si="10"/>
        <v>0</v>
      </c>
    </row>
    <row r="53" spans="8:26" ht="27.6" customHeight="1" x14ac:dyDescent="0.15">
      <c r="H53" s="77"/>
      <c r="I53" s="78">
        <f t="shared" si="1"/>
        <v>0</v>
      </c>
      <c r="J53" s="79"/>
      <c r="K53" s="62"/>
      <c r="L53" s="80"/>
      <c r="M53" s="81">
        <f t="shared" si="2"/>
        <v>0</v>
      </c>
      <c r="O53" s="87">
        <f ca="1">+IF($U$1=1,0,
SUMPRODUCT((MOD(COLUMN($W53:INDIRECT(ADDRESS(ROW(),COLUMN($W$1)-2+(2*$U$1-2),1))),2)=1)*$W53:INDIRECT(ADDRESS(ROW(),COLUMN($W$1)-2+(2*$U$1-2),1))))</f>
        <v>0</v>
      </c>
      <c r="P53" s="4">
        <f ca="1">+IF($U$1=1,0,SUMPRODUCT((MOD(COLUMN($X53:INDIRECT(ADDRESS(ROW(),COLUMN($X$1)-2+(2*$U$1-2),1))),2)=0)*$X53:INDIRECT(ADDRESS(ROW(),COLUMN($X$1)-2+(2*$U$1-2),1))))</f>
        <v>0</v>
      </c>
      <c r="Q53" s="3">
        <f t="shared" ca="1" si="3"/>
        <v>0</v>
      </c>
      <c r="R53" s="4">
        <f t="shared" ca="1" si="4"/>
        <v>0</v>
      </c>
      <c r="S53" s="3">
        <f t="shared" ca="1" si="5"/>
        <v>0</v>
      </c>
      <c r="T53" s="4">
        <f t="shared" ca="1" si="6"/>
        <v>0</v>
      </c>
      <c r="U53" s="3">
        <f t="shared" ca="1" si="7"/>
        <v>0</v>
      </c>
      <c r="V53" s="4">
        <f t="shared" ca="1" si="8"/>
        <v>0</v>
      </c>
      <c r="W53" s="3"/>
      <c r="X53" s="4">
        <f t="shared" si="9"/>
        <v>0</v>
      </c>
      <c r="Y53" s="3"/>
      <c r="Z53" s="4">
        <f t="shared" si="10"/>
        <v>0</v>
      </c>
    </row>
    <row r="54" spans="8:26" ht="27.6" customHeight="1" x14ac:dyDescent="0.15">
      <c r="H54" s="77"/>
      <c r="I54" s="78">
        <f t="shared" si="1"/>
        <v>0</v>
      </c>
      <c r="J54" s="79"/>
      <c r="K54" s="62"/>
      <c r="L54" s="80"/>
      <c r="M54" s="81">
        <f t="shared" si="2"/>
        <v>0</v>
      </c>
      <c r="O54" s="87">
        <f ca="1">+IF($U$1=1,0,
SUMPRODUCT((MOD(COLUMN($W54:INDIRECT(ADDRESS(ROW(),COLUMN($W$1)-2+(2*$U$1-2),1))),2)=1)*$W54:INDIRECT(ADDRESS(ROW(),COLUMN($W$1)-2+(2*$U$1-2),1))))</f>
        <v>0</v>
      </c>
      <c r="P54" s="4">
        <f ca="1">+IF($U$1=1,0,SUMPRODUCT((MOD(COLUMN($X54:INDIRECT(ADDRESS(ROW(),COLUMN($X$1)-2+(2*$U$1-2),1))),2)=0)*$X54:INDIRECT(ADDRESS(ROW(),COLUMN($X$1)-2+(2*$U$1-2),1))))</f>
        <v>0</v>
      </c>
      <c r="Q54" s="3">
        <f t="shared" ca="1" si="3"/>
        <v>0</v>
      </c>
      <c r="R54" s="4">
        <f t="shared" ca="1" si="4"/>
        <v>0</v>
      </c>
      <c r="S54" s="3">
        <f t="shared" ca="1" si="5"/>
        <v>0</v>
      </c>
      <c r="T54" s="4">
        <f t="shared" ca="1" si="6"/>
        <v>0</v>
      </c>
      <c r="U54" s="3">
        <f t="shared" ca="1" si="7"/>
        <v>0</v>
      </c>
      <c r="V54" s="4">
        <f t="shared" ca="1" si="8"/>
        <v>0</v>
      </c>
      <c r="W54" s="3"/>
      <c r="X54" s="4">
        <f t="shared" si="9"/>
        <v>0</v>
      </c>
      <c r="Y54" s="3"/>
      <c r="Z54" s="4">
        <f t="shared" si="10"/>
        <v>0</v>
      </c>
    </row>
    <row r="55" spans="8:26" ht="27.6" customHeight="1" x14ac:dyDescent="0.15">
      <c r="H55" s="77"/>
      <c r="I55" s="78">
        <f t="shared" si="1"/>
        <v>0</v>
      </c>
      <c r="J55" s="79"/>
      <c r="K55" s="62"/>
      <c r="L55" s="80"/>
      <c r="M55" s="81">
        <f t="shared" si="2"/>
        <v>0</v>
      </c>
      <c r="O55" s="87">
        <f ca="1">+IF($U$1=1,0,
SUMPRODUCT((MOD(COLUMN($W55:INDIRECT(ADDRESS(ROW(),COLUMN($W$1)-2+(2*$U$1-2),1))),2)=1)*$W55:INDIRECT(ADDRESS(ROW(),COLUMN($W$1)-2+(2*$U$1-2),1))))</f>
        <v>0</v>
      </c>
      <c r="P55" s="4">
        <f ca="1">+IF($U$1=1,0,SUMPRODUCT((MOD(COLUMN($X55:INDIRECT(ADDRESS(ROW(),COLUMN($X$1)-2+(2*$U$1-2),1))),2)=0)*$X55:INDIRECT(ADDRESS(ROW(),COLUMN($X$1)-2+(2*$U$1-2),1))))</f>
        <v>0</v>
      </c>
      <c r="Q55" s="3">
        <f t="shared" ca="1" si="3"/>
        <v>0</v>
      </c>
      <c r="R55" s="4">
        <f t="shared" ca="1" si="4"/>
        <v>0</v>
      </c>
      <c r="S55" s="3">
        <f t="shared" ca="1" si="5"/>
        <v>0</v>
      </c>
      <c r="T55" s="4">
        <f t="shared" ca="1" si="6"/>
        <v>0</v>
      </c>
      <c r="U55" s="3">
        <f t="shared" ca="1" si="7"/>
        <v>0</v>
      </c>
      <c r="V55" s="4">
        <f t="shared" ca="1" si="8"/>
        <v>0</v>
      </c>
      <c r="W55" s="3"/>
      <c r="X55" s="4">
        <f t="shared" si="9"/>
        <v>0</v>
      </c>
      <c r="Y55" s="3"/>
      <c r="Z55" s="4">
        <f t="shared" si="10"/>
        <v>0</v>
      </c>
    </row>
    <row r="56" spans="8:26" ht="27.6" customHeight="1" x14ac:dyDescent="0.15">
      <c r="H56" s="77"/>
      <c r="I56" s="78">
        <f t="shared" si="0"/>
        <v>0</v>
      </c>
      <c r="J56" s="79"/>
      <c r="L56" s="80"/>
      <c r="M56" s="78">
        <f t="shared" ref="M56:M64" si="11">J56*L56</f>
        <v>0</v>
      </c>
    </row>
    <row r="57" spans="8:26" ht="27.6" customHeight="1" x14ac:dyDescent="0.15">
      <c r="H57" s="77"/>
      <c r="I57" s="78">
        <f t="shared" si="0"/>
        <v>0</v>
      </c>
      <c r="J57" s="79"/>
      <c r="L57" s="80"/>
      <c r="M57" s="78">
        <f t="shared" si="11"/>
        <v>0</v>
      </c>
    </row>
    <row r="58" spans="8:26" ht="27.6" customHeight="1" x14ac:dyDescent="0.15">
      <c r="H58" s="77"/>
      <c r="I58" s="78">
        <f t="shared" si="0"/>
        <v>0</v>
      </c>
      <c r="J58" s="79"/>
      <c r="L58" s="80"/>
      <c r="M58" s="78">
        <f t="shared" si="11"/>
        <v>0</v>
      </c>
    </row>
    <row r="59" spans="8:26" ht="27.6" customHeight="1" x14ac:dyDescent="0.15">
      <c r="H59" s="77"/>
      <c r="I59" s="78">
        <f t="shared" si="0"/>
        <v>0</v>
      </c>
      <c r="J59" s="79"/>
      <c r="L59" s="80"/>
      <c r="M59" s="78">
        <f t="shared" si="11"/>
        <v>0</v>
      </c>
    </row>
    <row r="60" spans="8:26" ht="27.6" customHeight="1" x14ac:dyDescent="0.15">
      <c r="H60" s="77"/>
      <c r="I60" s="78">
        <f t="shared" si="0"/>
        <v>0</v>
      </c>
      <c r="J60" s="79"/>
      <c r="L60" s="80"/>
      <c r="M60" s="78">
        <f t="shared" si="11"/>
        <v>0</v>
      </c>
    </row>
    <row r="61" spans="8:26" ht="27.6" customHeight="1" x14ac:dyDescent="0.15">
      <c r="H61" s="77"/>
      <c r="I61" s="78">
        <f t="shared" si="0"/>
        <v>0</v>
      </c>
      <c r="J61" s="79"/>
      <c r="L61" s="80"/>
      <c r="M61" s="78">
        <f t="shared" si="11"/>
        <v>0</v>
      </c>
    </row>
    <row r="62" spans="8:26" ht="27.6" customHeight="1" x14ac:dyDescent="0.15">
      <c r="H62" s="77"/>
      <c r="I62" s="78">
        <f t="shared" si="0"/>
        <v>0</v>
      </c>
      <c r="J62" s="79"/>
      <c r="L62" s="80"/>
      <c r="M62" s="78">
        <f t="shared" si="11"/>
        <v>0</v>
      </c>
    </row>
    <row r="63" spans="8:26" ht="27.6" customHeight="1" x14ac:dyDescent="0.15">
      <c r="H63" s="77"/>
      <c r="I63" s="78">
        <f t="shared" si="0"/>
        <v>0</v>
      </c>
      <c r="J63" s="79"/>
      <c r="L63" s="80"/>
      <c r="M63" s="78">
        <f t="shared" si="11"/>
        <v>0</v>
      </c>
    </row>
    <row r="64" spans="8:26" ht="27.6" customHeight="1" x14ac:dyDescent="0.15">
      <c r="H64" s="77"/>
      <c r="I64" s="78">
        <f t="shared" si="0"/>
        <v>0</v>
      </c>
      <c r="J64" s="79"/>
      <c r="L64" s="80"/>
      <c r="M64" s="78">
        <f t="shared" si="11"/>
        <v>0</v>
      </c>
    </row>
  </sheetData>
  <customSheetViews>
    <customSheetView guid="{F22F3FC1-D73D-4C07-BA1C-1F5A806A5C05}" showPageBreaks="1" zeroValues="0" printArea="1" hiddenRows="1" hiddenColumns="1" view="pageBreakPreview">
      <pane ySplit="3" topLeftCell="A4" activePane="bottomLeft" state="frozen"/>
      <selection pane="bottomLeft" activeCell="A4" sqref="A4"/>
      <colBreaks count="2" manualBreakCount="2">
        <brk id="14" max="1048575" man="1"/>
        <brk id="22" max="57" man="1"/>
      </colBreaks>
      <pageMargins left="0.19685039370078741" right="0.19685039370078741" top="0.9055118110236221" bottom="0.59055118110236227" header="0.51181102362204722" footer="0.47244094488188981"/>
      <printOptions horizontalCentered="1" gridLines="1"/>
      <pageSetup paperSize="9" orientation="landscape" r:id="rId1"/>
      <headerFooter alignWithMargins="0">
        <oddHeader>&amp;R&amp;10&amp;U　№　　&amp;P　</oddHeader>
      </headerFooter>
    </customSheetView>
    <customSheetView guid="{62344BE1-82F9-405E-A81B-856ED2D93008}" showPageBreaks="1" zeroValues="0" printArea="1" hiddenColumns="1" view="pageBreakPreview">
      <pane xSplit="22" ySplit="3" topLeftCell="W4" activePane="bottomRight" state="frozen"/>
      <selection pane="bottomRight" activeCell="W4" sqref="W4"/>
      <colBreaks count="4" manualBreakCount="4">
        <brk id="14" max="50" man="1"/>
        <brk id="22" max="52" man="1"/>
        <brk id="38" max="52" man="1"/>
        <brk id="54" max="52" man="1"/>
      </colBreaks>
      <pageMargins left="0.19685039370078741" right="0.19685039370078741" top="0.9055118110236221" bottom="0.59055118110236227" header="0.51181102362204722" footer="0.47244094488188981"/>
      <printOptions horizontalCentered="1" gridLines="1"/>
      <pageSetup paperSize="9" orientation="landscape" r:id="rId2"/>
      <headerFooter alignWithMargins="0">
        <oddHeader>&amp;R&amp;10&amp;U　№　　&amp;P　</oddHeader>
      </headerFooter>
    </customSheetView>
    <customSheetView guid="{EE71A3A6-EBCA-4EE9-894C-4D5A64CA72DB}" showPageBreaks="1" zeroValues="0" printArea="1" hiddenRows="1" hiddenColumns="1" view="pageBreakPreview" topLeftCell="A2">
      <pane ySplit="2" topLeftCell="A4" activePane="bottomLeft" state="frozen"/>
      <selection pane="bottomLeft" activeCell="A4" sqref="A4"/>
      <colBreaks count="1" manualBreakCount="1">
        <brk id="22" max="57" man="1"/>
      </colBreaks>
      <pageMargins left="0.19685039370078741" right="0.19685039370078741" top="0.9055118110236221" bottom="0.59055118110236227" header="0.51181102362204722" footer="0.47244094488188981"/>
      <printOptions horizontalCentered="1" gridLines="1"/>
      <pageSetup paperSize="9" orientation="landscape" r:id="rId3"/>
      <headerFooter alignWithMargins="0">
        <oddHeader>&amp;R&amp;10&amp;U　№　　&amp;P　</oddHeader>
      </headerFooter>
    </customSheetView>
    <customSheetView guid="{0D8FE7FC-1643-464F-A095-B9980A853180}" showPageBreaks="1" zeroValues="0" printArea="1" view="pageBreakPreview">
      <pane ySplit="3" topLeftCell="A4" activePane="bottomLeft" state="frozen"/>
      <selection pane="bottomLeft" activeCell="A4" sqref="A4"/>
      <colBreaks count="4" manualBreakCount="4">
        <brk id="14" max="52" man="1"/>
        <brk id="22" max="52" man="1"/>
        <brk id="38" max="52" man="1"/>
        <brk id="54" max="52" man="1"/>
      </colBreaks>
      <pageMargins left="0.19685039370078741" right="0.19685039370078741" top="0.9055118110236221" bottom="0.59055118110236227" header="0.51181102362204722" footer="0.47244094488188981"/>
      <printOptions horizontalCentered="1" gridLines="1"/>
      <pageSetup paperSize="9" orientation="landscape" r:id="rId4"/>
      <headerFooter alignWithMargins="0">
        <oddHeader>&amp;R&amp;10&amp;U　№　　&amp;P　</oddHeader>
      </headerFooter>
    </customSheetView>
  </customSheetViews>
  <mergeCells count="14">
    <mergeCell ref="J1:N1"/>
    <mergeCell ref="A1:A3"/>
    <mergeCell ref="B1:E3"/>
    <mergeCell ref="F1:F3"/>
    <mergeCell ref="G1:G3"/>
    <mergeCell ref="H1:H3"/>
    <mergeCell ref="I1:I3"/>
    <mergeCell ref="Y2:Z2"/>
    <mergeCell ref="J2:N2"/>
    <mergeCell ref="O2:P2"/>
    <mergeCell ref="Q2:R2"/>
    <mergeCell ref="S2:T2"/>
    <mergeCell ref="U2:V2"/>
    <mergeCell ref="W2:X2"/>
  </mergeCells>
  <phoneticPr fontId="1"/>
  <conditionalFormatting sqref="I4:I55">
    <cfRule type="expression" dxfId="9" priority="1">
      <formula>I4=""</formula>
    </cfRule>
  </conditionalFormatting>
  <conditionalFormatting sqref="M4:M55">
    <cfRule type="expression" dxfId="8" priority="2">
      <formula>M4=""</formula>
    </cfRule>
  </conditionalFormatting>
  <conditionalFormatting sqref="O4:V55 X4:X55 Z4:Z55">
    <cfRule type="expression" dxfId="7" priority="5">
      <formula>O4=""</formula>
    </cfRule>
  </conditionalFormatting>
  <printOptions horizontalCentered="1" gridLines="1"/>
  <pageMargins left="0.19685039370078741" right="0.19685039370078741" top="0.9055118110236221" bottom="0.59055118110236227" header="0.51181102362204722" footer="0.47244094488188981"/>
  <pageSetup paperSize="9" orientation="landscape" r:id="rId5"/>
  <headerFooter alignWithMargins="0">
    <oddHeader>&amp;R&amp;10&amp;U　№　　&amp;P　</oddHeader>
  </headerFooter>
  <colBreaks count="2" manualBreakCount="2">
    <brk id="14" max="1048575" man="1"/>
    <brk id="22" max="5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8B57D-D15E-43B1-970A-E3E58497FBC5}">
  <sheetPr>
    <tabColor rgb="FF00B050"/>
  </sheetPr>
  <dimension ref="D1:DB77"/>
  <sheetViews>
    <sheetView showGridLines="0" showRowColHeaders="0" view="pageBreakPreview" zoomScale="85" zoomScaleNormal="100" zoomScaleSheetLayoutView="85" workbookViewId="0">
      <selection activeCell="BZ7" sqref="BZ7:CH9"/>
    </sheetView>
  </sheetViews>
  <sheetFormatPr defaultColWidth="1.25" defaultRowHeight="7.5" customHeight="1" x14ac:dyDescent="0.15"/>
  <cols>
    <col min="1" max="1" width="1.25" style="88" customWidth="1"/>
    <col min="2" max="16384" width="1.25" style="88"/>
  </cols>
  <sheetData>
    <row r="1" spans="4:106" ht="7.5" customHeight="1" x14ac:dyDescent="0.15">
      <c r="CS1" s="236" t="s">
        <v>128</v>
      </c>
      <c r="CT1" s="236"/>
      <c r="CU1" s="236"/>
      <c r="CV1" s="236"/>
      <c r="CW1" s="236"/>
      <c r="CX1" s="236"/>
      <c r="CY1" s="236"/>
      <c r="CZ1" s="236"/>
      <c r="DA1" s="236"/>
      <c r="DB1" s="236"/>
    </row>
    <row r="2" spans="4:106" ht="7.5" customHeight="1" x14ac:dyDescent="0.15">
      <c r="CS2" s="236"/>
      <c r="CT2" s="236"/>
      <c r="CU2" s="236"/>
      <c r="CV2" s="236"/>
      <c r="CW2" s="236"/>
      <c r="CX2" s="236"/>
      <c r="CY2" s="236"/>
      <c r="CZ2" s="236"/>
      <c r="DA2" s="236"/>
      <c r="DB2" s="236"/>
    </row>
    <row r="7" spans="4:106" ht="7.5" customHeight="1" x14ac:dyDescent="0.15">
      <c r="AO7" s="367" t="s">
        <v>73</v>
      </c>
      <c r="AP7" s="367"/>
      <c r="AQ7" s="367"/>
      <c r="AR7" s="367"/>
      <c r="AS7" s="367"/>
      <c r="AT7" s="367"/>
      <c r="AU7" s="367"/>
      <c r="AV7" s="367"/>
      <c r="AW7" s="367"/>
      <c r="AX7" s="367"/>
      <c r="AY7" s="367"/>
      <c r="AZ7" s="367"/>
      <c r="BA7" s="367"/>
      <c r="BB7" s="367"/>
      <c r="BC7" s="367"/>
      <c r="BD7" s="367"/>
      <c r="BE7" s="367"/>
      <c r="BF7" s="367"/>
      <c r="BG7" s="367"/>
      <c r="BH7" s="367"/>
      <c r="BI7" s="367"/>
      <c r="BJ7" s="367"/>
      <c r="BK7" s="367"/>
      <c r="BL7" s="367"/>
      <c r="BM7" s="367"/>
      <c r="BZ7" s="369"/>
      <c r="CA7" s="370"/>
      <c r="CB7" s="370"/>
      <c r="CC7" s="370"/>
      <c r="CD7" s="370"/>
      <c r="CE7" s="370"/>
      <c r="CF7" s="370"/>
      <c r="CG7" s="370"/>
      <c r="CH7" s="370"/>
      <c r="CI7" s="351" t="s">
        <v>70</v>
      </c>
      <c r="CJ7" s="351"/>
      <c r="CK7" s="351"/>
      <c r="CL7" s="370"/>
      <c r="CM7" s="370"/>
      <c r="CN7" s="370"/>
      <c r="CO7" s="370"/>
      <c r="CP7" s="351" t="s">
        <v>42</v>
      </c>
      <c r="CQ7" s="351"/>
      <c r="CR7" s="351"/>
      <c r="CS7" s="370" t="str">
        <f>IFERROR(DAY(EOMONTH(BZ7&amp;"/"&amp;CL7&amp;"/1",0)),"")</f>
        <v/>
      </c>
      <c r="CT7" s="370"/>
      <c r="CU7" s="370"/>
      <c r="CV7" s="370"/>
      <c r="CW7" s="351" t="s">
        <v>43</v>
      </c>
      <c r="CX7" s="351"/>
      <c r="CY7" s="352"/>
    </row>
    <row r="8" spans="4:106" ht="7.5" customHeight="1" x14ac:dyDescent="0.15">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Z8" s="371"/>
      <c r="CA8" s="341"/>
      <c r="CB8" s="341"/>
      <c r="CC8" s="341"/>
      <c r="CD8" s="341"/>
      <c r="CE8" s="341"/>
      <c r="CF8" s="341"/>
      <c r="CG8" s="341"/>
      <c r="CH8" s="341"/>
      <c r="CI8" s="353"/>
      <c r="CJ8" s="353"/>
      <c r="CK8" s="353"/>
      <c r="CL8" s="341"/>
      <c r="CM8" s="341"/>
      <c r="CN8" s="341"/>
      <c r="CO8" s="341"/>
      <c r="CP8" s="353"/>
      <c r="CQ8" s="353"/>
      <c r="CR8" s="353"/>
      <c r="CS8" s="341"/>
      <c r="CT8" s="341"/>
      <c r="CU8" s="341"/>
      <c r="CV8" s="341"/>
      <c r="CW8" s="353"/>
      <c r="CX8" s="353"/>
      <c r="CY8" s="354"/>
    </row>
    <row r="9" spans="4:106" ht="7.5" customHeight="1" x14ac:dyDescent="0.15">
      <c r="AO9" s="368"/>
      <c r="AP9" s="368"/>
      <c r="AQ9" s="368"/>
      <c r="AR9" s="368"/>
      <c r="AS9" s="368"/>
      <c r="AT9" s="368"/>
      <c r="AU9" s="368"/>
      <c r="AV9" s="368"/>
      <c r="AW9" s="368"/>
      <c r="AX9" s="368"/>
      <c r="AY9" s="368"/>
      <c r="AZ9" s="368"/>
      <c r="BA9" s="368"/>
      <c r="BB9" s="368"/>
      <c r="BC9" s="368"/>
      <c r="BD9" s="368"/>
      <c r="BE9" s="368"/>
      <c r="BF9" s="368"/>
      <c r="BG9" s="368"/>
      <c r="BH9" s="368"/>
      <c r="BI9" s="368"/>
      <c r="BJ9" s="368"/>
      <c r="BK9" s="368"/>
      <c r="BL9" s="368"/>
      <c r="BM9" s="368"/>
      <c r="BZ9" s="372"/>
      <c r="CA9" s="373"/>
      <c r="CB9" s="373"/>
      <c r="CC9" s="373"/>
      <c r="CD9" s="373"/>
      <c r="CE9" s="373"/>
      <c r="CF9" s="373"/>
      <c r="CG9" s="373"/>
      <c r="CH9" s="373"/>
      <c r="CI9" s="355"/>
      <c r="CJ9" s="355"/>
      <c r="CK9" s="355"/>
      <c r="CL9" s="373"/>
      <c r="CM9" s="373"/>
      <c r="CN9" s="373"/>
      <c r="CO9" s="373"/>
      <c r="CP9" s="355"/>
      <c r="CQ9" s="355"/>
      <c r="CR9" s="355"/>
      <c r="CS9" s="373"/>
      <c r="CT9" s="373"/>
      <c r="CU9" s="373"/>
      <c r="CV9" s="373"/>
      <c r="CW9" s="355"/>
      <c r="CX9" s="355"/>
      <c r="CY9" s="356"/>
    </row>
    <row r="10" spans="4:106" ht="7.5" customHeight="1" x14ac:dyDescent="0.15">
      <c r="D10" s="357" t="s">
        <v>44</v>
      </c>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row>
    <row r="11" spans="4:106" ht="7.5" customHeight="1" x14ac:dyDescent="0.15">
      <c r="D11" s="357"/>
      <c r="E11" s="357"/>
      <c r="F11" s="357"/>
      <c r="G11" s="357"/>
      <c r="H11" s="357"/>
      <c r="I11" s="357"/>
      <c r="J11" s="357"/>
      <c r="K11" s="357"/>
      <c r="L11" s="357"/>
      <c r="M11" s="357"/>
      <c r="N11" s="357"/>
      <c r="O11" s="357"/>
      <c r="P11" s="357"/>
      <c r="Q11" s="357"/>
      <c r="R11" s="357"/>
      <c r="S11" s="357"/>
      <c r="T11" s="357"/>
      <c r="U11" s="357"/>
      <c r="V11" s="357"/>
      <c r="W11" s="357"/>
      <c r="X11" s="357"/>
      <c r="Y11" s="357"/>
      <c r="Z11" s="357"/>
      <c r="AA11" s="357"/>
      <c r="AB11" s="357"/>
      <c r="AC11" s="357"/>
      <c r="AD11" s="357"/>
      <c r="AE11" s="357"/>
      <c r="AF11" s="357"/>
      <c r="AG11" s="357"/>
      <c r="AH11" s="357"/>
      <c r="AI11" s="357"/>
    </row>
    <row r="12" spans="4:106" ht="7.5" customHeight="1" x14ac:dyDescent="0.15">
      <c r="D12" s="358"/>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row>
    <row r="13" spans="4:106" ht="7.5" customHeight="1" x14ac:dyDescent="0.15">
      <c r="D13" s="359" t="s">
        <v>45</v>
      </c>
      <c r="E13" s="359"/>
      <c r="F13" s="359"/>
      <c r="G13" s="359"/>
      <c r="H13" s="359"/>
      <c r="I13" s="359"/>
      <c r="J13" s="359"/>
      <c r="K13" s="359"/>
      <c r="L13" s="359"/>
      <c r="M13" s="359"/>
      <c r="N13" s="359"/>
      <c r="O13" s="359"/>
      <c r="P13" s="359"/>
      <c r="Q13" s="359"/>
      <c r="R13" s="359"/>
      <c r="S13" s="359"/>
      <c r="T13" s="359"/>
      <c r="U13" s="359"/>
      <c r="V13" s="359"/>
      <c r="W13" s="359"/>
      <c r="X13" s="359"/>
      <c r="Y13" s="359"/>
      <c r="Z13" s="359"/>
      <c r="AA13" s="359"/>
      <c r="AB13" s="359"/>
      <c r="AC13" s="359"/>
      <c r="AD13" s="359"/>
      <c r="AE13" s="359"/>
      <c r="AF13" s="359"/>
      <c r="AG13" s="359"/>
      <c r="AH13" s="359"/>
      <c r="AI13" s="359"/>
      <c r="CD13" s="361" t="s">
        <v>46</v>
      </c>
      <c r="CE13" s="361"/>
      <c r="CF13" s="361"/>
      <c r="CG13" s="361"/>
      <c r="CH13" s="361"/>
      <c r="CI13" s="361"/>
      <c r="CJ13" s="361"/>
      <c r="CK13" s="361"/>
      <c r="CL13" s="361"/>
      <c r="CM13" s="361"/>
      <c r="CN13" s="364"/>
      <c r="CO13" s="364"/>
      <c r="CP13" s="364"/>
      <c r="CQ13" s="364"/>
      <c r="CR13" s="364"/>
      <c r="CS13" s="364"/>
      <c r="CT13" s="364"/>
      <c r="CU13" s="364"/>
      <c r="CV13" s="364"/>
      <c r="CW13" s="364"/>
      <c r="CX13" s="364"/>
      <c r="CY13" s="364"/>
    </row>
    <row r="14" spans="4:106" ht="7.5" customHeight="1" x14ac:dyDescent="0.15">
      <c r="D14" s="360"/>
      <c r="E14" s="360"/>
      <c r="F14" s="36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c r="AF14" s="360"/>
      <c r="AG14" s="360"/>
      <c r="AH14" s="360"/>
      <c r="AI14" s="360"/>
      <c r="CD14" s="362"/>
      <c r="CE14" s="362"/>
      <c r="CF14" s="362"/>
      <c r="CG14" s="362"/>
      <c r="CH14" s="362"/>
      <c r="CI14" s="362"/>
      <c r="CJ14" s="362"/>
      <c r="CK14" s="362"/>
      <c r="CL14" s="362"/>
      <c r="CM14" s="362"/>
      <c r="CN14" s="365"/>
      <c r="CO14" s="365"/>
      <c r="CP14" s="365"/>
      <c r="CQ14" s="365"/>
      <c r="CR14" s="365"/>
      <c r="CS14" s="365"/>
      <c r="CT14" s="365"/>
      <c r="CU14" s="365"/>
      <c r="CV14" s="365"/>
      <c r="CW14" s="365"/>
      <c r="CX14" s="365"/>
      <c r="CY14" s="365"/>
    </row>
    <row r="15" spans="4:106" ht="7.5" customHeight="1" x14ac:dyDescent="0.15">
      <c r="D15" s="360"/>
      <c r="E15" s="360"/>
      <c r="F15" s="360"/>
      <c r="G15" s="360"/>
      <c r="H15" s="360"/>
      <c r="I15" s="360"/>
      <c r="J15" s="360"/>
      <c r="K15" s="360"/>
      <c r="L15" s="360"/>
      <c r="M15" s="360"/>
      <c r="N15" s="360"/>
      <c r="O15" s="360"/>
      <c r="P15" s="360"/>
      <c r="Q15" s="360"/>
      <c r="R15" s="360"/>
      <c r="S15" s="360"/>
      <c r="T15" s="360"/>
      <c r="U15" s="360"/>
      <c r="V15" s="360"/>
      <c r="W15" s="360"/>
      <c r="X15" s="360"/>
      <c r="Y15" s="360"/>
      <c r="Z15" s="360"/>
      <c r="AA15" s="360"/>
      <c r="AB15" s="360"/>
      <c r="AC15" s="360"/>
      <c r="AD15" s="360"/>
      <c r="AE15" s="360"/>
      <c r="AF15" s="360"/>
      <c r="AG15" s="360"/>
      <c r="AH15" s="360"/>
      <c r="AI15" s="360"/>
      <c r="CD15" s="363"/>
      <c r="CE15" s="363"/>
      <c r="CF15" s="363"/>
      <c r="CG15" s="363"/>
      <c r="CH15" s="363"/>
      <c r="CI15" s="363"/>
      <c r="CJ15" s="363"/>
      <c r="CK15" s="363"/>
      <c r="CL15" s="363"/>
      <c r="CM15" s="363"/>
      <c r="CN15" s="366"/>
      <c r="CO15" s="366"/>
      <c r="CP15" s="366"/>
      <c r="CQ15" s="366"/>
      <c r="CR15" s="366"/>
      <c r="CS15" s="366"/>
      <c r="CT15" s="366"/>
      <c r="CU15" s="366"/>
      <c r="CV15" s="366"/>
      <c r="CW15" s="366"/>
      <c r="CX15" s="366"/>
      <c r="CY15" s="366"/>
    </row>
    <row r="16" spans="4:106" ht="7.5" customHeight="1" x14ac:dyDescent="0.15">
      <c r="BN16" s="320" t="s">
        <v>111</v>
      </c>
      <c r="BO16" s="320"/>
      <c r="BP16" s="320"/>
      <c r="BQ16" s="320"/>
      <c r="BR16" s="320"/>
      <c r="BS16" s="320"/>
      <c r="BT16" s="320"/>
      <c r="BU16" s="320"/>
      <c r="BV16" s="320"/>
      <c r="BW16" s="320"/>
      <c r="BX16" s="320"/>
      <c r="BY16" s="320"/>
      <c r="BZ16" s="320"/>
      <c r="CA16" s="320"/>
      <c r="CB16" s="320"/>
      <c r="CC16" s="320"/>
      <c r="CD16" s="320"/>
      <c r="CE16" s="320"/>
      <c r="CF16" s="320"/>
      <c r="CG16" s="320"/>
      <c r="CH16" s="320"/>
      <c r="CI16" s="320"/>
      <c r="CJ16" s="320"/>
      <c r="CK16" s="320"/>
      <c r="CL16" s="320"/>
      <c r="CM16" s="320"/>
      <c r="CN16" s="320"/>
      <c r="CO16" s="320"/>
      <c r="CP16" s="320"/>
      <c r="CQ16" s="320"/>
      <c r="CR16" s="320"/>
      <c r="CS16" s="320"/>
      <c r="CT16" s="320"/>
      <c r="CU16" s="320"/>
      <c r="CV16" s="320"/>
      <c r="CW16" s="321" t="s">
        <v>69</v>
      </c>
      <c r="CX16" s="321"/>
      <c r="CY16" s="321"/>
    </row>
    <row r="17" spans="4:103" ht="7.5" customHeight="1" x14ac:dyDescent="0.15">
      <c r="BN17" s="320"/>
      <c r="BO17" s="320"/>
      <c r="BP17" s="320"/>
      <c r="BQ17" s="320"/>
      <c r="BR17" s="320"/>
      <c r="BS17" s="320"/>
      <c r="BT17" s="320"/>
      <c r="BU17" s="320"/>
      <c r="BV17" s="320"/>
      <c r="BW17" s="320"/>
      <c r="BX17" s="320"/>
      <c r="BY17" s="320"/>
      <c r="BZ17" s="320"/>
      <c r="CA17" s="320"/>
      <c r="CB17" s="320"/>
      <c r="CC17" s="320"/>
      <c r="CD17" s="320"/>
      <c r="CE17" s="320"/>
      <c r="CF17" s="320"/>
      <c r="CG17" s="320"/>
      <c r="CH17" s="320"/>
      <c r="CI17" s="320"/>
      <c r="CJ17" s="320"/>
      <c r="CK17" s="320"/>
      <c r="CL17" s="320"/>
      <c r="CM17" s="320"/>
      <c r="CN17" s="320"/>
      <c r="CO17" s="320"/>
      <c r="CP17" s="320"/>
      <c r="CQ17" s="320"/>
      <c r="CR17" s="320"/>
      <c r="CS17" s="320"/>
      <c r="CT17" s="320"/>
      <c r="CU17" s="320"/>
      <c r="CV17" s="320"/>
      <c r="CW17" s="321"/>
      <c r="CX17" s="321"/>
      <c r="CY17" s="321"/>
    </row>
    <row r="18" spans="4:103" ht="7.5" customHeight="1" thickBot="1" x14ac:dyDescent="0.2">
      <c r="BN18" s="320"/>
      <c r="BO18" s="320"/>
      <c r="BP18" s="320"/>
      <c r="BQ18" s="320"/>
      <c r="BR18" s="320"/>
      <c r="BS18" s="320"/>
      <c r="BT18" s="320"/>
      <c r="BU18" s="320"/>
      <c r="BV18" s="320"/>
      <c r="BW18" s="320"/>
      <c r="BX18" s="320"/>
      <c r="BY18" s="320"/>
      <c r="BZ18" s="320"/>
      <c r="CA18" s="320"/>
      <c r="CB18" s="320"/>
      <c r="CC18" s="320"/>
      <c r="CD18" s="320"/>
      <c r="CE18" s="320"/>
      <c r="CF18" s="320"/>
      <c r="CG18" s="320"/>
      <c r="CH18" s="320"/>
      <c r="CI18" s="320"/>
      <c r="CJ18" s="320"/>
      <c r="CK18" s="320"/>
      <c r="CL18" s="320"/>
      <c r="CM18" s="320"/>
      <c r="CN18" s="320"/>
      <c r="CO18" s="320"/>
      <c r="CP18" s="320"/>
      <c r="CQ18" s="320"/>
      <c r="CR18" s="320"/>
      <c r="CS18" s="320"/>
      <c r="CT18" s="320"/>
      <c r="CU18" s="320"/>
      <c r="CV18" s="320"/>
      <c r="CW18" s="321"/>
      <c r="CX18" s="321"/>
      <c r="CY18" s="321"/>
    </row>
    <row r="19" spans="4:103" ht="7.5" customHeight="1" x14ac:dyDescent="0.15">
      <c r="BN19" s="322" t="s">
        <v>49</v>
      </c>
      <c r="BO19" s="323"/>
      <c r="BP19" s="323"/>
      <c r="BQ19" s="323"/>
      <c r="BR19" s="323"/>
      <c r="BS19" s="323"/>
      <c r="BT19" s="323"/>
      <c r="BU19" s="323"/>
      <c r="BV19" s="323"/>
      <c r="BW19" s="324"/>
      <c r="BX19" s="328" t="s">
        <v>50</v>
      </c>
      <c r="BY19" s="329"/>
      <c r="BZ19" s="332"/>
      <c r="CA19" s="332"/>
      <c r="CB19" s="332"/>
      <c r="CC19" s="332"/>
      <c r="CD19" s="332"/>
      <c r="CE19" s="332"/>
      <c r="CF19" s="332"/>
      <c r="CG19" s="332"/>
      <c r="CH19" s="332"/>
      <c r="CI19" s="332"/>
      <c r="CJ19" s="332"/>
      <c r="CK19" s="332"/>
      <c r="CL19" s="332"/>
      <c r="CM19" s="332"/>
      <c r="CN19" s="332"/>
      <c r="CO19" s="332"/>
      <c r="CP19" s="332"/>
      <c r="CQ19" s="332"/>
      <c r="CR19" s="332"/>
      <c r="CS19" s="332"/>
      <c r="CT19" s="332"/>
      <c r="CU19" s="332"/>
      <c r="CV19" s="332"/>
      <c r="CW19" s="332"/>
      <c r="CX19" s="332"/>
      <c r="CY19" s="333"/>
    </row>
    <row r="20" spans="4:103" ht="7.5" customHeight="1" x14ac:dyDescent="0.15">
      <c r="BN20" s="325"/>
      <c r="BO20" s="326"/>
      <c r="BP20" s="326"/>
      <c r="BQ20" s="326"/>
      <c r="BR20" s="326"/>
      <c r="BS20" s="326"/>
      <c r="BT20" s="326"/>
      <c r="BU20" s="326"/>
      <c r="BV20" s="326"/>
      <c r="BW20" s="327"/>
      <c r="BX20" s="330"/>
      <c r="BY20" s="331"/>
      <c r="BZ20" s="289"/>
      <c r="CA20" s="289"/>
      <c r="CB20" s="289"/>
      <c r="CC20" s="289"/>
      <c r="CD20" s="289"/>
      <c r="CE20" s="289"/>
      <c r="CF20" s="289"/>
      <c r="CG20" s="289"/>
      <c r="CH20" s="289"/>
      <c r="CI20" s="289"/>
      <c r="CJ20" s="289"/>
      <c r="CK20" s="289"/>
      <c r="CL20" s="289"/>
      <c r="CM20" s="289"/>
      <c r="CN20" s="289"/>
      <c r="CO20" s="289"/>
      <c r="CP20" s="289"/>
      <c r="CQ20" s="289"/>
      <c r="CR20" s="289"/>
      <c r="CS20" s="289"/>
      <c r="CT20" s="289"/>
      <c r="CU20" s="289"/>
      <c r="CV20" s="289"/>
      <c r="CW20" s="289"/>
      <c r="CX20" s="289"/>
      <c r="CY20" s="334"/>
    </row>
    <row r="21" spans="4:103" ht="7.5" customHeight="1" x14ac:dyDescent="0.15">
      <c r="BN21" s="325"/>
      <c r="BO21" s="326"/>
      <c r="BP21" s="326"/>
      <c r="BQ21" s="326"/>
      <c r="BR21" s="326"/>
      <c r="BS21" s="326"/>
      <c r="BT21" s="326"/>
      <c r="BU21" s="326"/>
      <c r="BV21" s="326"/>
      <c r="BW21" s="327"/>
      <c r="BX21" s="330"/>
      <c r="BY21" s="331"/>
      <c r="BZ21" s="289"/>
      <c r="CA21" s="289"/>
      <c r="CB21" s="289"/>
      <c r="CC21" s="289"/>
      <c r="CD21" s="289"/>
      <c r="CE21" s="289"/>
      <c r="CF21" s="289"/>
      <c r="CG21" s="289"/>
      <c r="CH21" s="289"/>
      <c r="CI21" s="289"/>
      <c r="CJ21" s="289"/>
      <c r="CK21" s="289"/>
      <c r="CL21" s="289"/>
      <c r="CM21" s="289"/>
      <c r="CN21" s="289"/>
      <c r="CO21" s="289"/>
      <c r="CP21" s="289"/>
      <c r="CQ21" s="289"/>
      <c r="CR21" s="289"/>
      <c r="CS21" s="289"/>
      <c r="CT21" s="289"/>
      <c r="CU21" s="289"/>
      <c r="CV21" s="289"/>
      <c r="CW21" s="289"/>
      <c r="CX21" s="289"/>
      <c r="CY21" s="334"/>
    </row>
    <row r="22" spans="4:103" ht="7.5" customHeight="1" x14ac:dyDescent="0.15">
      <c r="D22" s="387" t="s">
        <v>51</v>
      </c>
      <c r="E22" s="388"/>
      <c r="F22" s="388"/>
      <c r="G22" s="388"/>
      <c r="H22" s="388"/>
      <c r="I22" s="388"/>
      <c r="J22" s="388"/>
      <c r="K22" s="388"/>
      <c r="L22" s="388"/>
      <c r="M22" s="389"/>
      <c r="N22" s="396"/>
      <c r="O22" s="397"/>
      <c r="P22" s="397"/>
      <c r="Q22" s="397"/>
      <c r="R22" s="397"/>
      <c r="S22" s="397"/>
      <c r="T22" s="397"/>
      <c r="U22" s="397"/>
      <c r="V22" s="397"/>
      <c r="W22" s="397"/>
      <c r="X22" s="397"/>
      <c r="Y22" s="397"/>
      <c r="Z22" s="397"/>
      <c r="AA22" s="397"/>
      <c r="AB22" s="397"/>
      <c r="AC22" s="397"/>
      <c r="AD22" s="397"/>
      <c r="AE22" s="397"/>
      <c r="AF22" s="397"/>
      <c r="AG22" s="397"/>
      <c r="AH22" s="397"/>
      <c r="AI22" s="397"/>
      <c r="AJ22" s="397"/>
      <c r="AK22" s="397"/>
      <c r="AL22" s="397"/>
      <c r="AM22" s="397"/>
      <c r="AN22" s="397"/>
      <c r="AO22" s="397"/>
      <c r="AP22" s="397"/>
      <c r="AQ22" s="397"/>
      <c r="AR22" s="397"/>
      <c r="AS22" s="397"/>
      <c r="AT22" s="397"/>
      <c r="AU22" s="397"/>
      <c r="AV22" s="397"/>
      <c r="AW22" s="398"/>
      <c r="AX22" s="89"/>
      <c r="AY22" s="89"/>
      <c r="AZ22" s="89"/>
      <c r="BA22" s="89"/>
      <c r="BB22" s="89"/>
      <c r="BC22" s="89"/>
      <c r="BD22" s="102"/>
      <c r="BE22" s="102"/>
      <c r="BF22" s="102"/>
      <c r="BG22" s="102"/>
      <c r="BH22" s="102"/>
      <c r="BI22" s="102"/>
      <c r="BN22" s="311" t="s">
        <v>52</v>
      </c>
      <c r="BO22" s="312"/>
      <c r="BP22" s="312"/>
      <c r="BQ22" s="312"/>
      <c r="BR22" s="312"/>
      <c r="BS22" s="312"/>
      <c r="BT22" s="312"/>
      <c r="BU22" s="312"/>
      <c r="BV22" s="312"/>
      <c r="BW22" s="312"/>
      <c r="BX22" s="312"/>
      <c r="BY22" s="312"/>
      <c r="BZ22" s="312"/>
      <c r="CA22" s="312"/>
      <c r="CB22" s="312"/>
      <c r="CC22" s="312"/>
      <c r="CD22" s="312"/>
      <c r="CE22" s="312"/>
      <c r="CF22" s="312"/>
      <c r="CG22" s="312"/>
      <c r="CH22" s="312"/>
      <c r="CI22" s="312"/>
      <c r="CJ22" s="312"/>
      <c r="CK22" s="312"/>
      <c r="CL22" s="312"/>
      <c r="CM22" s="312"/>
      <c r="CN22" s="312"/>
      <c r="CO22" s="312"/>
      <c r="CP22" s="312"/>
      <c r="CQ22" s="312"/>
      <c r="CR22" s="312"/>
      <c r="CS22" s="312"/>
      <c r="CT22" s="312"/>
      <c r="CU22" s="312"/>
      <c r="CV22" s="312"/>
      <c r="CW22" s="312"/>
      <c r="CX22" s="312"/>
      <c r="CY22" s="313"/>
    </row>
    <row r="23" spans="4:103" ht="7.5" customHeight="1" x14ac:dyDescent="0.15">
      <c r="D23" s="390"/>
      <c r="E23" s="391"/>
      <c r="F23" s="391"/>
      <c r="G23" s="391"/>
      <c r="H23" s="391"/>
      <c r="I23" s="391"/>
      <c r="J23" s="391"/>
      <c r="K23" s="391"/>
      <c r="L23" s="391"/>
      <c r="M23" s="392"/>
      <c r="N23" s="399"/>
      <c r="O23" s="400"/>
      <c r="P23" s="400"/>
      <c r="Q23" s="400"/>
      <c r="R23" s="400"/>
      <c r="S23" s="400"/>
      <c r="T23" s="400"/>
      <c r="U23" s="400"/>
      <c r="V23" s="400"/>
      <c r="W23" s="400"/>
      <c r="X23" s="400"/>
      <c r="Y23" s="400"/>
      <c r="Z23" s="400"/>
      <c r="AA23" s="400"/>
      <c r="AB23" s="400"/>
      <c r="AC23" s="400"/>
      <c r="AD23" s="400"/>
      <c r="AE23" s="400"/>
      <c r="AF23" s="400"/>
      <c r="AG23" s="400"/>
      <c r="AH23" s="400"/>
      <c r="AI23" s="400"/>
      <c r="AJ23" s="400"/>
      <c r="AK23" s="400"/>
      <c r="AL23" s="400"/>
      <c r="AM23" s="400"/>
      <c r="AN23" s="400"/>
      <c r="AO23" s="400"/>
      <c r="AP23" s="400"/>
      <c r="AQ23" s="400"/>
      <c r="AR23" s="400"/>
      <c r="AS23" s="400"/>
      <c r="AT23" s="400"/>
      <c r="AU23" s="400"/>
      <c r="AV23" s="400"/>
      <c r="AW23" s="401"/>
      <c r="AX23" s="89"/>
      <c r="AY23" s="89"/>
      <c r="AZ23" s="89"/>
      <c r="BA23" s="89"/>
      <c r="BB23" s="89"/>
      <c r="BC23" s="89"/>
      <c r="BD23" s="102"/>
      <c r="BE23" s="102"/>
      <c r="BF23" s="102"/>
      <c r="BG23" s="102"/>
      <c r="BH23" s="102"/>
      <c r="BI23" s="102"/>
      <c r="BN23" s="314"/>
      <c r="BO23" s="315"/>
      <c r="BP23" s="315"/>
      <c r="BQ23" s="315"/>
      <c r="BR23" s="315"/>
      <c r="BS23" s="315"/>
      <c r="BT23" s="315"/>
      <c r="BU23" s="315"/>
      <c r="BV23" s="315"/>
      <c r="BW23" s="315"/>
      <c r="BX23" s="315"/>
      <c r="BY23" s="315"/>
      <c r="BZ23" s="315"/>
      <c r="CA23" s="315"/>
      <c r="CB23" s="315"/>
      <c r="CC23" s="315"/>
      <c r="CD23" s="315"/>
      <c r="CE23" s="315"/>
      <c r="CF23" s="315"/>
      <c r="CG23" s="315"/>
      <c r="CH23" s="315"/>
      <c r="CI23" s="315"/>
      <c r="CJ23" s="315"/>
      <c r="CK23" s="315"/>
      <c r="CL23" s="315"/>
      <c r="CM23" s="315"/>
      <c r="CN23" s="315"/>
      <c r="CO23" s="315"/>
      <c r="CP23" s="315"/>
      <c r="CQ23" s="315"/>
      <c r="CR23" s="315"/>
      <c r="CS23" s="315"/>
      <c r="CT23" s="315"/>
      <c r="CU23" s="315"/>
      <c r="CV23" s="315"/>
      <c r="CW23" s="315"/>
      <c r="CX23" s="315"/>
      <c r="CY23" s="316"/>
    </row>
    <row r="24" spans="4:103" ht="7.5" customHeight="1" x14ac:dyDescent="0.15">
      <c r="D24" s="390"/>
      <c r="E24" s="391"/>
      <c r="F24" s="391"/>
      <c r="G24" s="391"/>
      <c r="H24" s="391"/>
      <c r="I24" s="391"/>
      <c r="J24" s="391"/>
      <c r="K24" s="391"/>
      <c r="L24" s="391"/>
      <c r="M24" s="392"/>
      <c r="N24" s="399"/>
      <c r="O24" s="400"/>
      <c r="P24" s="400"/>
      <c r="Q24" s="400"/>
      <c r="R24" s="400"/>
      <c r="S24" s="400"/>
      <c r="T24" s="400"/>
      <c r="U24" s="400"/>
      <c r="V24" s="400"/>
      <c r="W24" s="400"/>
      <c r="X24" s="400"/>
      <c r="Y24" s="400"/>
      <c r="Z24" s="400"/>
      <c r="AA24" s="400"/>
      <c r="AB24" s="400"/>
      <c r="AC24" s="400"/>
      <c r="AD24" s="400"/>
      <c r="AE24" s="400"/>
      <c r="AF24" s="400"/>
      <c r="AG24" s="400"/>
      <c r="AH24" s="400"/>
      <c r="AI24" s="400"/>
      <c r="AJ24" s="400"/>
      <c r="AK24" s="400"/>
      <c r="AL24" s="400"/>
      <c r="AM24" s="400"/>
      <c r="AN24" s="400"/>
      <c r="AO24" s="400"/>
      <c r="AP24" s="400"/>
      <c r="AQ24" s="400"/>
      <c r="AR24" s="400"/>
      <c r="AS24" s="400"/>
      <c r="AT24" s="400"/>
      <c r="AU24" s="400"/>
      <c r="AV24" s="400"/>
      <c r="AW24" s="401"/>
      <c r="BD24" s="102"/>
      <c r="BE24" s="102"/>
      <c r="BF24" s="102"/>
      <c r="BG24" s="102"/>
      <c r="BH24" s="102"/>
      <c r="BI24" s="102"/>
      <c r="BN24" s="317" t="s">
        <v>53</v>
      </c>
      <c r="BO24" s="318"/>
      <c r="BP24" s="284"/>
      <c r="BQ24" s="284"/>
      <c r="BR24" s="284"/>
      <c r="BS24" s="284"/>
      <c r="BT24" s="284"/>
      <c r="BU24" s="284"/>
      <c r="BV24" s="319" t="s">
        <v>48</v>
      </c>
      <c r="BW24" s="319"/>
      <c r="BX24" s="284"/>
      <c r="BY24" s="284"/>
      <c r="BZ24" s="284"/>
      <c r="CA24" s="284"/>
      <c r="CB24" s="284"/>
      <c r="CC24" s="284"/>
      <c r="CD24" s="284"/>
      <c r="CE24" s="284"/>
      <c r="CF24" s="236"/>
      <c r="CG24" s="236"/>
      <c r="CH24" s="236"/>
      <c r="CI24" s="236"/>
      <c r="CJ24" s="236"/>
      <c r="CK24" s="236"/>
      <c r="CL24" s="236"/>
      <c r="CM24" s="236"/>
      <c r="CN24" s="236"/>
      <c r="CO24" s="236"/>
      <c r="CP24" s="236"/>
      <c r="CQ24" s="236"/>
      <c r="CR24" s="236"/>
      <c r="CS24" s="236"/>
      <c r="CT24" s="236"/>
      <c r="CU24" s="236"/>
      <c r="CV24" s="236"/>
      <c r="CW24" s="236"/>
      <c r="CX24" s="236"/>
      <c r="CY24" s="237"/>
    </row>
    <row r="25" spans="4:103" ht="7.5" customHeight="1" x14ac:dyDescent="0.15">
      <c r="D25" s="393"/>
      <c r="E25" s="394"/>
      <c r="F25" s="394"/>
      <c r="G25" s="394"/>
      <c r="H25" s="394"/>
      <c r="I25" s="394"/>
      <c r="J25" s="394"/>
      <c r="K25" s="394"/>
      <c r="L25" s="394"/>
      <c r="M25" s="395"/>
      <c r="N25" s="402"/>
      <c r="O25" s="403"/>
      <c r="P25" s="403"/>
      <c r="Q25" s="403"/>
      <c r="R25" s="403"/>
      <c r="S25" s="403"/>
      <c r="T25" s="403"/>
      <c r="U25" s="403"/>
      <c r="V25" s="403"/>
      <c r="W25" s="403"/>
      <c r="X25" s="403"/>
      <c r="Y25" s="403"/>
      <c r="Z25" s="403"/>
      <c r="AA25" s="403"/>
      <c r="AB25" s="403"/>
      <c r="AC25" s="403"/>
      <c r="AD25" s="403"/>
      <c r="AE25" s="403"/>
      <c r="AF25" s="403"/>
      <c r="AG25" s="403"/>
      <c r="AH25" s="403"/>
      <c r="AI25" s="403"/>
      <c r="AJ25" s="403"/>
      <c r="AK25" s="403"/>
      <c r="AL25" s="403"/>
      <c r="AM25" s="403"/>
      <c r="AN25" s="403"/>
      <c r="AO25" s="403"/>
      <c r="AP25" s="403"/>
      <c r="AQ25" s="403"/>
      <c r="AR25" s="403"/>
      <c r="AS25" s="403"/>
      <c r="AT25" s="403"/>
      <c r="AU25" s="403"/>
      <c r="AV25" s="403"/>
      <c r="AW25" s="404"/>
      <c r="BD25" s="102"/>
      <c r="BE25" s="102"/>
      <c r="BF25" s="102"/>
      <c r="BG25" s="102"/>
      <c r="BH25" s="102"/>
      <c r="BI25" s="102"/>
      <c r="BN25" s="317"/>
      <c r="BO25" s="318"/>
      <c r="BP25" s="284"/>
      <c r="BQ25" s="284"/>
      <c r="BR25" s="284"/>
      <c r="BS25" s="284"/>
      <c r="BT25" s="284"/>
      <c r="BU25" s="284"/>
      <c r="BV25" s="319"/>
      <c r="BW25" s="319"/>
      <c r="BX25" s="284"/>
      <c r="BY25" s="284"/>
      <c r="BZ25" s="284"/>
      <c r="CA25" s="284"/>
      <c r="CB25" s="284"/>
      <c r="CC25" s="284"/>
      <c r="CD25" s="284"/>
      <c r="CE25" s="284"/>
      <c r="CF25" s="236"/>
      <c r="CG25" s="236"/>
      <c r="CH25" s="236"/>
      <c r="CI25" s="236"/>
      <c r="CJ25" s="236"/>
      <c r="CK25" s="236"/>
      <c r="CL25" s="236"/>
      <c r="CM25" s="236"/>
      <c r="CN25" s="236"/>
      <c r="CO25" s="236"/>
      <c r="CP25" s="236"/>
      <c r="CQ25" s="236"/>
      <c r="CR25" s="236"/>
      <c r="CS25" s="236"/>
      <c r="CT25" s="236"/>
      <c r="CU25" s="236"/>
      <c r="CV25" s="236"/>
      <c r="CW25" s="236"/>
      <c r="CX25" s="236"/>
      <c r="CY25" s="237"/>
    </row>
    <row r="26" spans="4:103" ht="7.5" customHeight="1" x14ac:dyDescent="0.15">
      <c r="BD26" s="102"/>
      <c r="BE26" s="102"/>
      <c r="BF26" s="102"/>
      <c r="BG26" s="102"/>
      <c r="BH26" s="102"/>
      <c r="BI26" s="102"/>
      <c r="BN26" s="317"/>
      <c r="BO26" s="318"/>
      <c r="BP26" s="284"/>
      <c r="BQ26" s="284"/>
      <c r="BR26" s="284"/>
      <c r="BS26" s="284"/>
      <c r="BT26" s="284"/>
      <c r="BU26" s="284"/>
      <c r="BV26" s="319"/>
      <c r="BW26" s="319"/>
      <c r="BX26" s="284"/>
      <c r="BY26" s="284"/>
      <c r="BZ26" s="284"/>
      <c r="CA26" s="284"/>
      <c r="CB26" s="284"/>
      <c r="CC26" s="284"/>
      <c r="CD26" s="284"/>
      <c r="CE26" s="284"/>
      <c r="CF26" s="236"/>
      <c r="CG26" s="236"/>
      <c r="CH26" s="236"/>
      <c r="CI26" s="236"/>
      <c r="CJ26" s="236"/>
      <c r="CK26" s="236"/>
      <c r="CL26" s="236"/>
      <c r="CM26" s="236"/>
      <c r="CN26" s="236"/>
      <c r="CO26" s="236"/>
      <c r="CP26" s="236"/>
      <c r="CQ26" s="236"/>
      <c r="CR26" s="236"/>
      <c r="CS26" s="236"/>
      <c r="CT26" s="236"/>
      <c r="CU26" s="236"/>
      <c r="CV26" s="236"/>
      <c r="CW26" s="236"/>
      <c r="CX26" s="236"/>
      <c r="CY26" s="237"/>
    </row>
    <row r="27" spans="4:103" ht="7.5" customHeight="1" x14ac:dyDescent="0.15">
      <c r="D27" s="405" t="s">
        <v>54</v>
      </c>
      <c r="E27" s="406"/>
      <c r="F27" s="406"/>
      <c r="G27" s="406"/>
      <c r="H27" s="406"/>
      <c r="I27" s="406"/>
      <c r="J27" s="406"/>
      <c r="K27" s="406"/>
      <c r="L27" s="406"/>
      <c r="M27" s="407"/>
      <c r="N27" s="414"/>
      <c r="O27" s="415"/>
      <c r="P27" s="415"/>
      <c r="Q27" s="415"/>
      <c r="R27" s="415"/>
      <c r="S27" s="415"/>
      <c r="T27" s="415"/>
      <c r="U27" s="415"/>
      <c r="V27" s="415"/>
      <c r="W27" s="415"/>
      <c r="X27" s="415"/>
      <c r="Y27" s="415"/>
      <c r="Z27" s="415"/>
      <c r="AA27" s="415"/>
      <c r="AB27" s="415"/>
      <c r="AC27" s="415"/>
      <c r="AD27" s="415"/>
      <c r="AE27" s="415"/>
      <c r="AF27" s="415"/>
      <c r="AG27" s="415"/>
      <c r="AH27" s="415"/>
      <c r="AI27" s="416"/>
      <c r="BD27" s="102"/>
      <c r="BE27" s="102"/>
      <c r="BF27" s="102"/>
      <c r="BG27" s="102"/>
      <c r="BH27" s="102"/>
      <c r="BI27" s="102"/>
      <c r="BN27" s="291"/>
      <c r="BO27" s="292"/>
      <c r="BP27" s="292"/>
      <c r="BQ27" s="292"/>
      <c r="BR27" s="292"/>
      <c r="BS27" s="292"/>
      <c r="BT27" s="292"/>
      <c r="BU27" s="292"/>
      <c r="BV27" s="292"/>
      <c r="BW27" s="292"/>
      <c r="BX27" s="292"/>
      <c r="BY27" s="292"/>
      <c r="BZ27" s="292"/>
      <c r="CA27" s="292"/>
      <c r="CB27" s="292"/>
      <c r="CC27" s="292"/>
      <c r="CD27" s="292"/>
      <c r="CE27" s="292"/>
      <c r="CF27" s="292"/>
      <c r="CG27" s="292"/>
      <c r="CH27" s="292"/>
      <c r="CI27" s="292"/>
      <c r="CJ27" s="292"/>
      <c r="CK27" s="292"/>
      <c r="CL27" s="292"/>
      <c r="CM27" s="292"/>
      <c r="CN27" s="292"/>
      <c r="CO27" s="292"/>
      <c r="CP27" s="292"/>
      <c r="CQ27" s="292"/>
      <c r="CR27" s="292"/>
      <c r="CS27" s="292"/>
      <c r="CT27" s="292"/>
      <c r="CU27" s="292"/>
      <c r="CV27" s="292"/>
      <c r="CW27" s="292"/>
      <c r="CX27" s="292"/>
      <c r="CY27" s="293"/>
    </row>
    <row r="28" spans="4:103" ht="7.5" customHeight="1" x14ac:dyDescent="0.15">
      <c r="D28" s="408"/>
      <c r="E28" s="409"/>
      <c r="F28" s="409"/>
      <c r="G28" s="409"/>
      <c r="H28" s="409"/>
      <c r="I28" s="409"/>
      <c r="J28" s="409"/>
      <c r="K28" s="409"/>
      <c r="L28" s="409"/>
      <c r="M28" s="410"/>
      <c r="N28" s="417"/>
      <c r="O28" s="284"/>
      <c r="P28" s="284"/>
      <c r="Q28" s="284"/>
      <c r="R28" s="284"/>
      <c r="S28" s="284"/>
      <c r="T28" s="284"/>
      <c r="U28" s="284"/>
      <c r="V28" s="284"/>
      <c r="W28" s="284"/>
      <c r="X28" s="284"/>
      <c r="Y28" s="284"/>
      <c r="Z28" s="284"/>
      <c r="AA28" s="284"/>
      <c r="AB28" s="284"/>
      <c r="AC28" s="284"/>
      <c r="AD28" s="284"/>
      <c r="AE28" s="284"/>
      <c r="AF28" s="284"/>
      <c r="AG28" s="284"/>
      <c r="AH28" s="284"/>
      <c r="AI28" s="418"/>
      <c r="BD28" s="102"/>
      <c r="BE28" s="102"/>
      <c r="BF28" s="102"/>
      <c r="BG28" s="102"/>
      <c r="BH28" s="102"/>
      <c r="BI28" s="102"/>
      <c r="BN28" s="291"/>
      <c r="BO28" s="292"/>
      <c r="BP28" s="292"/>
      <c r="BQ28" s="292"/>
      <c r="BR28" s="292"/>
      <c r="BS28" s="292"/>
      <c r="BT28" s="292"/>
      <c r="BU28" s="292"/>
      <c r="BV28" s="292"/>
      <c r="BW28" s="292"/>
      <c r="BX28" s="292"/>
      <c r="BY28" s="292"/>
      <c r="BZ28" s="292"/>
      <c r="CA28" s="292"/>
      <c r="CB28" s="292"/>
      <c r="CC28" s="292"/>
      <c r="CD28" s="292"/>
      <c r="CE28" s="292"/>
      <c r="CF28" s="292"/>
      <c r="CG28" s="292"/>
      <c r="CH28" s="292"/>
      <c r="CI28" s="292"/>
      <c r="CJ28" s="292"/>
      <c r="CK28" s="292"/>
      <c r="CL28" s="292"/>
      <c r="CM28" s="292"/>
      <c r="CN28" s="292"/>
      <c r="CO28" s="292"/>
      <c r="CP28" s="292"/>
      <c r="CQ28" s="292"/>
      <c r="CR28" s="292"/>
      <c r="CS28" s="292"/>
      <c r="CT28" s="292"/>
      <c r="CU28" s="292"/>
      <c r="CV28" s="292"/>
      <c r="CW28" s="292"/>
      <c r="CX28" s="292"/>
      <c r="CY28" s="293"/>
    </row>
    <row r="29" spans="4:103" ht="7.5" customHeight="1" x14ac:dyDescent="0.15">
      <c r="D29" s="408"/>
      <c r="E29" s="409"/>
      <c r="F29" s="409"/>
      <c r="G29" s="409"/>
      <c r="H29" s="409"/>
      <c r="I29" s="409"/>
      <c r="J29" s="409"/>
      <c r="K29" s="409"/>
      <c r="L29" s="409"/>
      <c r="M29" s="410"/>
      <c r="N29" s="417"/>
      <c r="O29" s="284"/>
      <c r="P29" s="284"/>
      <c r="Q29" s="284"/>
      <c r="R29" s="284"/>
      <c r="S29" s="284"/>
      <c r="T29" s="284"/>
      <c r="U29" s="284"/>
      <c r="V29" s="284"/>
      <c r="W29" s="284"/>
      <c r="X29" s="284"/>
      <c r="Y29" s="284"/>
      <c r="Z29" s="284"/>
      <c r="AA29" s="284"/>
      <c r="AB29" s="284"/>
      <c r="AC29" s="284"/>
      <c r="AD29" s="284"/>
      <c r="AE29" s="284"/>
      <c r="AF29" s="284"/>
      <c r="AG29" s="284"/>
      <c r="AH29" s="284"/>
      <c r="AI29" s="418"/>
      <c r="BD29" s="102"/>
      <c r="BE29" s="102"/>
      <c r="BF29" s="102"/>
      <c r="BG29" s="102"/>
      <c r="BH29" s="102"/>
      <c r="BI29" s="102"/>
      <c r="BN29" s="291"/>
      <c r="BO29" s="292"/>
      <c r="BP29" s="292"/>
      <c r="BQ29" s="292"/>
      <c r="BR29" s="292"/>
      <c r="BS29" s="292"/>
      <c r="BT29" s="292"/>
      <c r="BU29" s="292"/>
      <c r="BV29" s="292"/>
      <c r="BW29" s="292"/>
      <c r="BX29" s="292"/>
      <c r="BY29" s="292"/>
      <c r="BZ29" s="292"/>
      <c r="CA29" s="292"/>
      <c r="CB29" s="292"/>
      <c r="CC29" s="292"/>
      <c r="CD29" s="292"/>
      <c r="CE29" s="292"/>
      <c r="CF29" s="292"/>
      <c r="CG29" s="292"/>
      <c r="CH29" s="292"/>
      <c r="CI29" s="292"/>
      <c r="CJ29" s="292"/>
      <c r="CK29" s="292"/>
      <c r="CL29" s="292"/>
      <c r="CM29" s="292"/>
      <c r="CN29" s="292"/>
      <c r="CO29" s="292"/>
      <c r="CP29" s="292"/>
      <c r="CQ29" s="292"/>
      <c r="CR29" s="292"/>
      <c r="CS29" s="292"/>
      <c r="CT29" s="292"/>
      <c r="CU29" s="292"/>
      <c r="CV29" s="292"/>
      <c r="CW29" s="292"/>
      <c r="CX29" s="292"/>
      <c r="CY29" s="293"/>
    </row>
    <row r="30" spans="4:103" ht="7.5" customHeight="1" x14ac:dyDescent="0.15">
      <c r="D30" s="411"/>
      <c r="E30" s="412"/>
      <c r="F30" s="412"/>
      <c r="G30" s="412"/>
      <c r="H30" s="412"/>
      <c r="I30" s="412"/>
      <c r="J30" s="412"/>
      <c r="K30" s="412"/>
      <c r="L30" s="412"/>
      <c r="M30" s="413"/>
      <c r="N30" s="419"/>
      <c r="O30" s="420"/>
      <c r="P30" s="420"/>
      <c r="Q30" s="420"/>
      <c r="R30" s="420"/>
      <c r="S30" s="420"/>
      <c r="T30" s="420"/>
      <c r="U30" s="420"/>
      <c r="V30" s="420"/>
      <c r="W30" s="420"/>
      <c r="X30" s="420"/>
      <c r="Y30" s="420"/>
      <c r="Z30" s="420"/>
      <c r="AA30" s="420"/>
      <c r="AB30" s="420"/>
      <c r="AC30" s="420"/>
      <c r="AD30" s="420"/>
      <c r="AE30" s="420"/>
      <c r="AF30" s="420"/>
      <c r="AG30" s="420"/>
      <c r="AH30" s="420"/>
      <c r="AI30" s="421"/>
      <c r="AX30" s="91"/>
      <c r="AY30" s="91"/>
      <c r="AZ30" s="91"/>
      <c r="BA30" s="91"/>
      <c r="BB30" s="91"/>
      <c r="BC30" s="91"/>
      <c r="BD30" s="91"/>
      <c r="BE30" s="91"/>
      <c r="BF30" s="91"/>
      <c r="BG30" s="91"/>
      <c r="BH30" s="91"/>
      <c r="BI30" s="91"/>
      <c r="BJ30" s="91"/>
      <c r="BK30" s="91"/>
      <c r="BN30" s="291"/>
      <c r="BO30" s="292"/>
      <c r="BP30" s="292"/>
      <c r="BQ30" s="292"/>
      <c r="BR30" s="292"/>
      <c r="BS30" s="292"/>
      <c r="BT30" s="292"/>
      <c r="BU30" s="292"/>
      <c r="BV30" s="292"/>
      <c r="BW30" s="292"/>
      <c r="BX30" s="292"/>
      <c r="BY30" s="292"/>
      <c r="BZ30" s="292"/>
      <c r="CA30" s="292"/>
      <c r="CB30" s="292"/>
      <c r="CC30" s="292"/>
      <c r="CD30" s="292"/>
      <c r="CE30" s="292"/>
      <c r="CF30" s="292"/>
      <c r="CG30" s="292"/>
      <c r="CH30" s="292"/>
      <c r="CI30" s="292"/>
      <c r="CJ30" s="292"/>
      <c r="CK30" s="292"/>
      <c r="CL30" s="292"/>
      <c r="CM30" s="292"/>
      <c r="CN30" s="292"/>
      <c r="CO30" s="292"/>
      <c r="CP30" s="292"/>
      <c r="CQ30" s="292"/>
      <c r="CR30" s="292"/>
      <c r="CS30" s="292"/>
      <c r="CT30" s="292"/>
      <c r="CU30" s="292"/>
      <c r="CV30" s="292"/>
      <c r="CW30" s="292"/>
      <c r="CX30" s="292"/>
      <c r="CY30" s="293"/>
    </row>
    <row r="31" spans="4:103" ht="7.5" customHeight="1" x14ac:dyDescent="0.15">
      <c r="AX31" s="91"/>
      <c r="AY31" s="91"/>
      <c r="AZ31" s="91"/>
      <c r="BA31" s="91"/>
      <c r="BB31" s="91"/>
      <c r="BC31" s="91"/>
      <c r="BD31" s="91"/>
      <c r="BE31" s="91"/>
      <c r="BF31" s="91"/>
      <c r="BG31" s="91"/>
      <c r="BH31" s="91"/>
      <c r="BI31" s="91"/>
      <c r="BJ31" s="91"/>
      <c r="BK31" s="91"/>
      <c r="BN31" s="291"/>
      <c r="BO31" s="292"/>
      <c r="BP31" s="292"/>
      <c r="BQ31" s="292"/>
      <c r="BR31" s="292"/>
      <c r="BS31" s="292"/>
      <c r="BT31" s="292"/>
      <c r="BU31" s="292"/>
      <c r="BV31" s="292"/>
      <c r="BW31" s="292"/>
      <c r="BX31" s="292"/>
      <c r="BY31" s="292"/>
      <c r="BZ31" s="292"/>
      <c r="CA31" s="292"/>
      <c r="CB31" s="292"/>
      <c r="CC31" s="292"/>
      <c r="CD31" s="292"/>
      <c r="CE31" s="292"/>
      <c r="CF31" s="292"/>
      <c r="CG31" s="292"/>
      <c r="CH31" s="292"/>
      <c r="CI31" s="292"/>
      <c r="CJ31" s="292"/>
      <c r="CK31" s="292"/>
      <c r="CL31" s="292"/>
      <c r="CM31" s="292"/>
      <c r="CN31" s="292"/>
      <c r="CO31" s="292"/>
      <c r="CP31" s="292"/>
      <c r="CQ31" s="292"/>
      <c r="CR31" s="292"/>
      <c r="CS31" s="292"/>
      <c r="CT31" s="292"/>
      <c r="CU31" s="292"/>
      <c r="CV31" s="292"/>
      <c r="CW31" s="292"/>
      <c r="CX31" s="292"/>
      <c r="CY31" s="293"/>
    </row>
    <row r="32" spans="4:103" ht="7.5" customHeight="1" x14ac:dyDescent="0.15">
      <c r="D32" s="294" t="s">
        <v>55</v>
      </c>
      <c r="E32" s="295"/>
      <c r="F32" s="295"/>
      <c r="G32" s="295"/>
      <c r="H32" s="295"/>
      <c r="I32" s="295"/>
      <c r="J32" s="295"/>
      <c r="K32" s="295"/>
      <c r="L32" s="295"/>
      <c r="M32" s="295"/>
      <c r="N32" s="298">
        <f>+AR59</f>
        <v>0</v>
      </c>
      <c r="O32" s="298"/>
      <c r="P32" s="298"/>
      <c r="Q32" s="298"/>
      <c r="R32" s="298"/>
      <c r="S32" s="298"/>
      <c r="T32" s="298"/>
      <c r="U32" s="298"/>
      <c r="V32" s="298"/>
      <c r="W32" s="298"/>
      <c r="X32" s="298"/>
      <c r="Y32" s="298"/>
      <c r="Z32" s="298"/>
      <c r="AA32" s="298"/>
      <c r="AB32" s="298"/>
      <c r="AC32" s="298"/>
      <c r="AD32" s="298"/>
      <c r="AE32" s="298"/>
      <c r="AF32" s="298"/>
      <c r="AG32" s="298"/>
      <c r="AH32" s="298"/>
      <c r="AI32" s="298"/>
      <c r="BN32" s="291"/>
      <c r="BO32" s="292"/>
      <c r="BP32" s="292"/>
      <c r="BQ32" s="292"/>
      <c r="BR32" s="292"/>
      <c r="BS32" s="292"/>
      <c r="BT32" s="292"/>
      <c r="BU32" s="292"/>
      <c r="BV32" s="292"/>
      <c r="BW32" s="292"/>
      <c r="BX32" s="292"/>
      <c r="BY32" s="292"/>
      <c r="BZ32" s="292"/>
      <c r="CA32" s="292"/>
      <c r="CB32" s="292"/>
      <c r="CC32" s="292"/>
      <c r="CD32" s="292"/>
      <c r="CE32" s="292"/>
      <c r="CF32" s="292"/>
      <c r="CG32" s="292"/>
      <c r="CH32" s="292"/>
      <c r="CI32" s="292"/>
      <c r="CJ32" s="292"/>
      <c r="CK32" s="292"/>
      <c r="CL32" s="292"/>
      <c r="CM32" s="292"/>
      <c r="CN32" s="292"/>
      <c r="CO32" s="292"/>
      <c r="CP32" s="292"/>
      <c r="CQ32" s="292"/>
      <c r="CR32" s="292"/>
      <c r="CS32" s="292"/>
      <c r="CT32" s="292"/>
      <c r="CU32" s="292"/>
      <c r="CV32" s="292"/>
      <c r="CW32" s="292"/>
      <c r="CX32" s="292"/>
      <c r="CY32" s="293"/>
    </row>
    <row r="33" spans="4:105" ht="7.5" customHeight="1" x14ac:dyDescent="0.15">
      <c r="D33" s="296"/>
      <c r="E33" s="296"/>
      <c r="F33" s="296"/>
      <c r="G33" s="296"/>
      <c r="H33" s="296"/>
      <c r="I33" s="296"/>
      <c r="J33" s="296"/>
      <c r="K33" s="296"/>
      <c r="L33" s="296"/>
      <c r="M33" s="296"/>
      <c r="N33" s="299"/>
      <c r="O33" s="299"/>
      <c r="P33" s="299"/>
      <c r="Q33" s="299"/>
      <c r="R33" s="299"/>
      <c r="S33" s="299"/>
      <c r="T33" s="299"/>
      <c r="U33" s="299"/>
      <c r="V33" s="299"/>
      <c r="W33" s="299"/>
      <c r="X33" s="299"/>
      <c r="Y33" s="299"/>
      <c r="Z33" s="299"/>
      <c r="AA33" s="299"/>
      <c r="AB33" s="299"/>
      <c r="AC33" s="299"/>
      <c r="AD33" s="299"/>
      <c r="AE33" s="299"/>
      <c r="AF33" s="299"/>
      <c r="AG33" s="299"/>
      <c r="AH33" s="299"/>
      <c r="AI33" s="299"/>
      <c r="BN33" s="291"/>
      <c r="BO33" s="292"/>
      <c r="BP33" s="292"/>
      <c r="BQ33" s="292"/>
      <c r="BR33" s="292"/>
      <c r="BS33" s="292"/>
      <c r="BT33" s="292"/>
      <c r="BU33" s="292"/>
      <c r="BV33" s="292"/>
      <c r="BW33" s="292"/>
      <c r="BX33" s="292"/>
      <c r="BY33" s="292"/>
      <c r="BZ33" s="292"/>
      <c r="CA33" s="292"/>
      <c r="CB33" s="292"/>
      <c r="CC33" s="292"/>
      <c r="CD33" s="292"/>
      <c r="CE33" s="292"/>
      <c r="CF33" s="292"/>
      <c r="CG33" s="292"/>
      <c r="CH33" s="292"/>
      <c r="CI33" s="292"/>
      <c r="CJ33" s="292"/>
      <c r="CK33" s="292"/>
      <c r="CL33" s="292"/>
      <c r="CM33" s="292"/>
      <c r="CN33" s="292"/>
      <c r="CO33" s="292"/>
      <c r="CP33" s="292"/>
      <c r="CQ33" s="292"/>
      <c r="CR33" s="292"/>
      <c r="CS33" s="292"/>
      <c r="CT33" s="292"/>
      <c r="CU33" s="292"/>
      <c r="CV33" s="292"/>
      <c r="CW33" s="292"/>
      <c r="CX33" s="292"/>
      <c r="CY33" s="293"/>
    </row>
    <row r="34" spans="4:105" ht="7.5" customHeight="1" x14ac:dyDescent="0.15">
      <c r="D34" s="296"/>
      <c r="E34" s="296"/>
      <c r="F34" s="296"/>
      <c r="G34" s="296"/>
      <c r="H34" s="296"/>
      <c r="I34" s="296"/>
      <c r="J34" s="296"/>
      <c r="K34" s="296"/>
      <c r="L34" s="296"/>
      <c r="M34" s="296"/>
      <c r="N34" s="299"/>
      <c r="O34" s="299"/>
      <c r="P34" s="299"/>
      <c r="Q34" s="299"/>
      <c r="R34" s="299"/>
      <c r="S34" s="299"/>
      <c r="T34" s="299"/>
      <c r="U34" s="299"/>
      <c r="V34" s="299"/>
      <c r="W34" s="299"/>
      <c r="X34" s="299"/>
      <c r="Y34" s="299"/>
      <c r="Z34" s="299"/>
      <c r="AA34" s="299"/>
      <c r="AB34" s="299"/>
      <c r="AC34" s="299"/>
      <c r="AD34" s="299"/>
      <c r="AE34" s="299"/>
      <c r="AF34" s="299"/>
      <c r="AG34" s="299"/>
      <c r="AH34" s="299"/>
      <c r="AI34" s="299"/>
      <c r="BN34" s="291"/>
      <c r="BO34" s="292"/>
      <c r="BP34" s="292"/>
      <c r="BQ34" s="292"/>
      <c r="BR34" s="292"/>
      <c r="BS34" s="292"/>
      <c r="BT34" s="292"/>
      <c r="BU34" s="292"/>
      <c r="BV34" s="292"/>
      <c r="BW34" s="292"/>
      <c r="BX34" s="292"/>
      <c r="BY34" s="292"/>
      <c r="BZ34" s="292"/>
      <c r="CA34" s="292"/>
      <c r="CB34" s="292"/>
      <c r="CC34" s="292"/>
      <c r="CD34" s="292"/>
      <c r="CE34" s="292"/>
      <c r="CF34" s="292"/>
      <c r="CG34" s="292"/>
      <c r="CH34" s="292"/>
      <c r="CI34" s="292"/>
      <c r="CJ34" s="292"/>
      <c r="CK34" s="292"/>
      <c r="CL34" s="292"/>
      <c r="CM34" s="292"/>
      <c r="CN34" s="292"/>
      <c r="CO34" s="292"/>
      <c r="CP34" s="292"/>
      <c r="CQ34" s="292"/>
      <c r="CR34" s="292"/>
      <c r="CS34" s="292"/>
      <c r="CT34" s="292"/>
      <c r="CU34" s="292"/>
      <c r="CV34" s="292"/>
      <c r="CW34" s="292"/>
      <c r="CX34" s="292"/>
      <c r="CY34" s="293"/>
    </row>
    <row r="35" spans="4:105" ht="7.5" customHeight="1" x14ac:dyDescent="0.15">
      <c r="D35" s="297"/>
      <c r="E35" s="297"/>
      <c r="F35" s="297"/>
      <c r="G35" s="297"/>
      <c r="H35" s="297"/>
      <c r="I35" s="297"/>
      <c r="J35" s="297"/>
      <c r="K35" s="297"/>
      <c r="L35" s="297"/>
      <c r="M35" s="297"/>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91"/>
      <c r="AK35" s="91"/>
      <c r="AL35" s="91"/>
      <c r="AM35" s="91"/>
      <c r="AN35" s="91"/>
      <c r="AO35" s="91"/>
      <c r="AP35" s="91"/>
      <c r="AQ35" s="91"/>
      <c r="AR35" s="91"/>
      <c r="AS35" s="91"/>
      <c r="AT35" s="91"/>
      <c r="AU35" s="91"/>
      <c r="AV35" s="91"/>
      <c r="AW35" s="91"/>
      <c r="AX35" s="96"/>
      <c r="AY35" s="96"/>
      <c r="AZ35" s="96"/>
      <c r="BA35" s="96"/>
      <c r="BB35" s="96"/>
      <c r="BC35" s="96"/>
      <c r="BD35" s="96"/>
      <c r="BE35" s="96"/>
      <c r="BF35" s="96"/>
      <c r="BG35" s="96"/>
      <c r="BH35" s="96"/>
      <c r="BI35" s="96"/>
      <c r="BJ35" s="96"/>
      <c r="BK35" s="96"/>
      <c r="BN35" s="291"/>
      <c r="BO35" s="292"/>
      <c r="BP35" s="292"/>
      <c r="BQ35" s="292"/>
      <c r="BR35" s="292"/>
      <c r="BS35" s="292"/>
      <c r="BT35" s="292"/>
      <c r="BU35" s="292"/>
      <c r="BV35" s="292"/>
      <c r="BW35" s="292"/>
      <c r="BX35" s="292"/>
      <c r="BY35" s="292"/>
      <c r="BZ35" s="292"/>
      <c r="CA35" s="292"/>
      <c r="CB35" s="292"/>
      <c r="CC35" s="292"/>
      <c r="CD35" s="292"/>
      <c r="CE35" s="292"/>
      <c r="CF35" s="292"/>
      <c r="CG35" s="292"/>
      <c r="CH35" s="292"/>
      <c r="CI35" s="292"/>
      <c r="CJ35" s="292"/>
      <c r="CK35" s="292"/>
      <c r="CL35" s="292"/>
      <c r="CM35" s="292"/>
      <c r="CN35" s="292"/>
      <c r="CO35" s="292"/>
      <c r="CP35" s="292"/>
      <c r="CQ35" s="292"/>
      <c r="CR35" s="292"/>
      <c r="CS35" s="292"/>
      <c r="CT35" s="292"/>
      <c r="CU35" s="292"/>
      <c r="CV35" s="292"/>
      <c r="CW35" s="292"/>
      <c r="CX35" s="292"/>
      <c r="CY35" s="293"/>
    </row>
    <row r="36" spans="4:105" ht="7.5" customHeight="1" x14ac:dyDescent="0.15">
      <c r="AX36" s="96"/>
      <c r="AY36" s="96"/>
      <c r="AZ36" s="96"/>
      <c r="BA36" s="96"/>
      <c r="BB36" s="96"/>
      <c r="BC36" s="96"/>
      <c r="BD36" s="96"/>
      <c r="BE36" s="96"/>
      <c r="BF36" s="96"/>
      <c r="BG36" s="96"/>
      <c r="BH36" s="96"/>
      <c r="BI36" s="96"/>
      <c r="BJ36" s="96"/>
      <c r="BK36" s="96"/>
      <c r="BN36" s="291"/>
      <c r="BO36" s="292"/>
      <c r="BP36" s="292"/>
      <c r="BQ36" s="292"/>
      <c r="BR36" s="292"/>
      <c r="BS36" s="292"/>
      <c r="BT36" s="292"/>
      <c r="BU36" s="292"/>
      <c r="BV36" s="292"/>
      <c r="BW36" s="292"/>
      <c r="BX36" s="292"/>
      <c r="BY36" s="292"/>
      <c r="BZ36" s="292"/>
      <c r="CA36" s="292"/>
      <c r="CB36" s="292"/>
      <c r="CC36" s="292"/>
      <c r="CD36" s="292"/>
      <c r="CE36" s="292"/>
      <c r="CF36" s="292"/>
      <c r="CG36" s="292"/>
      <c r="CH36" s="292"/>
      <c r="CI36" s="292"/>
      <c r="CJ36" s="292"/>
      <c r="CK36" s="292"/>
      <c r="CL36" s="292"/>
      <c r="CM36" s="292"/>
      <c r="CN36" s="292"/>
      <c r="CO36" s="292"/>
      <c r="CP36" s="292"/>
      <c r="CQ36" s="292"/>
      <c r="CR36" s="292"/>
      <c r="CS36" s="292"/>
      <c r="CT36" s="292"/>
      <c r="CU36" s="292"/>
      <c r="CV36" s="292"/>
      <c r="CW36" s="292"/>
      <c r="CX36" s="292"/>
      <c r="CY36" s="293"/>
      <c r="DA36" s="97"/>
    </row>
    <row r="37" spans="4:105" ht="7.5" customHeight="1" x14ac:dyDescent="0.15">
      <c r="AX37" s="96"/>
      <c r="AY37" s="96"/>
      <c r="AZ37" s="96"/>
      <c r="BA37" s="96"/>
      <c r="BB37" s="96"/>
      <c r="BC37" s="96"/>
      <c r="BD37" s="96"/>
      <c r="BE37" s="96"/>
      <c r="BF37" s="96"/>
      <c r="BG37" s="96"/>
      <c r="BH37" s="96"/>
      <c r="BI37" s="96"/>
      <c r="BJ37" s="96"/>
      <c r="BK37" s="96"/>
      <c r="BN37" s="291"/>
      <c r="BO37" s="292"/>
      <c r="BP37" s="292"/>
      <c r="BQ37" s="292"/>
      <c r="BR37" s="292"/>
      <c r="BS37" s="292"/>
      <c r="BT37" s="292"/>
      <c r="BU37" s="292"/>
      <c r="BV37" s="292"/>
      <c r="BW37" s="292"/>
      <c r="BX37" s="292"/>
      <c r="BY37" s="292"/>
      <c r="BZ37" s="292"/>
      <c r="CA37" s="292"/>
      <c r="CB37" s="292"/>
      <c r="CC37" s="292"/>
      <c r="CD37" s="292"/>
      <c r="CE37" s="292"/>
      <c r="CF37" s="292"/>
      <c r="CG37" s="292"/>
      <c r="CH37" s="292"/>
      <c r="CI37" s="292"/>
      <c r="CJ37" s="292"/>
      <c r="CK37" s="292"/>
      <c r="CL37" s="292"/>
      <c r="CM37" s="292"/>
      <c r="CN37" s="292"/>
      <c r="CO37" s="292"/>
      <c r="CP37" s="292"/>
      <c r="CQ37" s="292"/>
      <c r="CR37" s="292"/>
      <c r="CS37" s="292"/>
      <c r="CT37" s="292"/>
      <c r="CU37" s="292"/>
      <c r="CV37" s="292"/>
      <c r="CW37" s="292"/>
      <c r="CX37" s="292"/>
      <c r="CY37" s="293"/>
      <c r="DA37" s="97"/>
    </row>
    <row r="38" spans="4:105" ht="7.5" customHeight="1" x14ac:dyDescent="0.15">
      <c r="AX38" s="96"/>
      <c r="AY38" s="96"/>
      <c r="AZ38" s="96"/>
      <c r="BA38" s="96"/>
      <c r="BB38" s="96"/>
      <c r="BC38" s="96"/>
      <c r="BD38" s="96"/>
      <c r="BE38" s="96"/>
      <c r="BF38" s="96"/>
      <c r="BG38" s="96"/>
      <c r="BH38" s="96"/>
      <c r="BI38" s="96"/>
      <c r="BJ38" s="96"/>
      <c r="BK38" s="96"/>
      <c r="BN38" s="301"/>
      <c r="BO38" s="302"/>
      <c r="BP38" s="302"/>
      <c r="BQ38" s="302"/>
      <c r="BR38" s="302"/>
      <c r="BS38" s="302"/>
      <c r="BT38" s="302"/>
      <c r="BU38" s="302"/>
      <c r="BV38" s="302"/>
      <c r="BW38" s="302"/>
      <c r="BX38" s="302"/>
      <c r="BY38" s="302"/>
      <c r="BZ38" s="302"/>
      <c r="CA38" s="302"/>
      <c r="CB38" s="302"/>
      <c r="CC38" s="302"/>
      <c r="CD38" s="302"/>
      <c r="CE38" s="302"/>
      <c r="CF38" s="302"/>
      <c r="CG38" s="302"/>
      <c r="CH38" s="302"/>
      <c r="CI38" s="302"/>
      <c r="CJ38" s="302"/>
      <c r="CK38" s="302"/>
      <c r="CL38" s="302"/>
      <c r="CM38" s="302"/>
      <c r="CN38" s="302"/>
      <c r="CO38" s="302"/>
      <c r="CP38" s="302"/>
      <c r="CQ38" s="302"/>
      <c r="CR38" s="302"/>
      <c r="CS38" s="302"/>
      <c r="CT38" s="302"/>
      <c r="CU38" s="302"/>
      <c r="CV38" s="302"/>
      <c r="CW38" s="302"/>
      <c r="CX38" s="302"/>
      <c r="CY38" s="303"/>
    </row>
    <row r="39" spans="4:105" ht="7.5" customHeight="1" x14ac:dyDescent="0.15">
      <c r="AX39" s="96"/>
      <c r="AY39" s="96"/>
      <c r="AZ39" s="96"/>
      <c r="BA39" s="96"/>
      <c r="BB39" s="96"/>
      <c r="BC39" s="96"/>
      <c r="BD39" s="96"/>
      <c r="BE39" s="96"/>
      <c r="BF39" s="96"/>
      <c r="BG39" s="96"/>
      <c r="BH39" s="96"/>
      <c r="BI39" s="96"/>
      <c r="BJ39" s="96"/>
      <c r="BK39" s="96"/>
      <c r="BN39" s="268" t="s">
        <v>112</v>
      </c>
      <c r="BO39" s="269"/>
      <c r="BP39" s="269"/>
      <c r="BQ39" s="269"/>
      <c r="BR39" s="269"/>
      <c r="BS39" s="269"/>
      <c r="BT39" s="269"/>
      <c r="BU39" s="269"/>
      <c r="BV39" s="269"/>
      <c r="BW39" s="270"/>
      <c r="BX39" s="271"/>
      <c r="BY39" s="271"/>
      <c r="BZ39" s="271"/>
      <c r="CA39" s="271"/>
      <c r="CB39" s="271"/>
      <c r="CC39" s="271"/>
      <c r="CD39" s="271"/>
      <c r="CE39" s="271"/>
      <c r="CF39" s="271"/>
      <c r="CG39" s="271"/>
      <c r="CH39" s="271"/>
      <c r="CI39" s="271"/>
      <c r="CJ39" s="271"/>
      <c r="CK39" s="271"/>
      <c r="CL39" s="271"/>
      <c r="CM39" s="271"/>
      <c r="CN39" s="271"/>
      <c r="CO39" s="271"/>
      <c r="CP39" s="271"/>
      <c r="CQ39" s="271"/>
      <c r="CR39" s="271"/>
      <c r="CS39" s="271"/>
      <c r="CT39" s="271"/>
      <c r="CU39" s="271"/>
      <c r="CV39" s="271"/>
      <c r="CW39" s="271"/>
      <c r="CX39" s="271"/>
      <c r="CY39" s="272"/>
    </row>
    <row r="40" spans="4:105" ht="7.5" customHeight="1" x14ac:dyDescent="0.15">
      <c r="AX40" s="96"/>
      <c r="AY40" s="96"/>
      <c r="AZ40" s="96"/>
      <c r="BA40" s="96"/>
      <c r="BB40" s="96"/>
      <c r="BC40" s="96"/>
      <c r="BD40" s="96"/>
      <c r="BE40" s="96"/>
      <c r="BF40" s="96"/>
      <c r="BG40" s="96"/>
      <c r="BH40" s="96"/>
      <c r="BI40" s="96"/>
      <c r="BJ40" s="96"/>
      <c r="BK40" s="96"/>
      <c r="BN40" s="268"/>
      <c r="BO40" s="269"/>
      <c r="BP40" s="269"/>
      <c r="BQ40" s="269"/>
      <c r="BR40" s="269"/>
      <c r="BS40" s="269"/>
      <c r="BT40" s="269"/>
      <c r="BU40" s="269"/>
      <c r="BV40" s="269"/>
      <c r="BW40" s="270"/>
      <c r="BX40" s="271"/>
      <c r="BY40" s="271"/>
      <c r="BZ40" s="271"/>
      <c r="CA40" s="271"/>
      <c r="CB40" s="271"/>
      <c r="CC40" s="271"/>
      <c r="CD40" s="271"/>
      <c r="CE40" s="271"/>
      <c r="CF40" s="271"/>
      <c r="CG40" s="271"/>
      <c r="CH40" s="271"/>
      <c r="CI40" s="271"/>
      <c r="CJ40" s="271"/>
      <c r="CK40" s="271"/>
      <c r="CL40" s="271"/>
      <c r="CM40" s="271"/>
      <c r="CN40" s="271"/>
      <c r="CO40" s="271"/>
      <c r="CP40" s="271"/>
      <c r="CQ40" s="271"/>
      <c r="CR40" s="271"/>
      <c r="CS40" s="271"/>
      <c r="CT40" s="271"/>
      <c r="CU40" s="271"/>
      <c r="CV40" s="271"/>
      <c r="CW40" s="271"/>
      <c r="CX40" s="271"/>
      <c r="CY40" s="272"/>
    </row>
    <row r="41" spans="4:105" ht="7.5" customHeight="1" x14ac:dyDescent="0.15">
      <c r="AX41" s="96"/>
      <c r="AY41" s="96"/>
      <c r="AZ41" s="96"/>
      <c r="BA41" s="96"/>
      <c r="BB41" s="96"/>
      <c r="BC41" s="96"/>
      <c r="BD41" s="96"/>
      <c r="BE41" s="96"/>
      <c r="BF41" s="96"/>
      <c r="BG41" s="96"/>
      <c r="BH41" s="96"/>
      <c r="BI41" s="96"/>
      <c r="BJ41" s="96"/>
      <c r="BK41" s="96"/>
      <c r="BN41" s="268"/>
      <c r="BO41" s="269"/>
      <c r="BP41" s="269"/>
      <c r="BQ41" s="269"/>
      <c r="BR41" s="269"/>
      <c r="BS41" s="269"/>
      <c r="BT41" s="269"/>
      <c r="BU41" s="269"/>
      <c r="BV41" s="269"/>
      <c r="BW41" s="270"/>
      <c r="BX41" s="273"/>
      <c r="BY41" s="273"/>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4"/>
    </row>
    <row r="42" spans="4:105" ht="7.5" customHeight="1" x14ac:dyDescent="0.15">
      <c r="D42" s="304" t="s">
        <v>74</v>
      </c>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304"/>
      <c r="AF42" s="304"/>
      <c r="AG42" s="304"/>
      <c r="AH42" s="304"/>
      <c r="AI42" s="304"/>
      <c r="AJ42" s="304"/>
      <c r="AK42" s="304"/>
      <c r="AL42" s="304"/>
      <c r="AM42" s="304"/>
      <c r="AN42" s="304"/>
      <c r="AO42" s="304"/>
      <c r="AP42" s="304"/>
      <c r="AQ42" s="304"/>
      <c r="AR42" s="425" t="s">
        <v>105</v>
      </c>
      <c r="AS42" s="425"/>
      <c r="AT42" s="425"/>
      <c r="AU42" s="425"/>
      <c r="AV42" s="425"/>
      <c r="AW42" s="425"/>
      <c r="AX42" s="425"/>
      <c r="AY42" s="425"/>
      <c r="AZ42" s="426">
        <f>+SUMIF('内訳（契約外　請求書）'!G:G,10,'内訳（契約外　請求書）'!F:F)</f>
        <v>0</v>
      </c>
      <c r="BA42" s="426"/>
      <c r="BB42" s="426"/>
      <c r="BC42" s="426"/>
      <c r="BD42" s="426"/>
      <c r="BE42" s="426"/>
      <c r="BF42" s="426"/>
      <c r="BG42" s="96"/>
      <c r="BH42" s="96"/>
      <c r="BI42" s="96"/>
      <c r="BJ42" s="96"/>
      <c r="BK42" s="96"/>
      <c r="BN42" s="268" t="s">
        <v>58</v>
      </c>
      <c r="BO42" s="269"/>
      <c r="BP42" s="269"/>
      <c r="BQ42" s="269"/>
      <c r="BR42" s="269"/>
      <c r="BS42" s="269"/>
      <c r="BT42" s="269"/>
      <c r="BU42" s="269"/>
      <c r="BV42" s="269"/>
      <c r="BW42" s="270"/>
      <c r="BX42" s="280"/>
      <c r="BY42" s="280"/>
      <c r="BZ42" s="280"/>
      <c r="CA42" s="280"/>
      <c r="CB42" s="280"/>
      <c r="CC42" s="280"/>
      <c r="CD42" s="280"/>
      <c r="CE42" s="280"/>
      <c r="CF42" s="280"/>
      <c r="CG42" s="280"/>
      <c r="CH42" s="280"/>
      <c r="CI42" s="280"/>
      <c r="CJ42" s="280"/>
      <c r="CK42" s="280"/>
      <c r="CL42" s="280"/>
      <c r="CM42" s="280"/>
      <c r="CN42" s="280"/>
      <c r="CO42" s="280"/>
      <c r="CP42" s="280"/>
      <c r="CQ42" s="280"/>
      <c r="CR42" s="280"/>
      <c r="CS42" s="280"/>
      <c r="CT42" s="280"/>
      <c r="CU42" s="280"/>
      <c r="CV42" s="280"/>
      <c r="CW42" s="280"/>
      <c r="CX42" s="280"/>
      <c r="CY42" s="281"/>
      <c r="DA42" s="97"/>
    </row>
    <row r="43" spans="4:105" ht="7.5" customHeight="1" x14ac:dyDescent="0.15">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c r="AI43" s="304"/>
      <c r="AJ43" s="304"/>
      <c r="AK43" s="304"/>
      <c r="AL43" s="304"/>
      <c r="AM43" s="304"/>
      <c r="AN43" s="304"/>
      <c r="AO43" s="304"/>
      <c r="AP43" s="304"/>
      <c r="AQ43" s="304"/>
      <c r="AR43" s="425" t="s">
        <v>106</v>
      </c>
      <c r="AS43" s="425"/>
      <c r="AT43" s="425"/>
      <c r="AU43" s="425"/>
      <c r="AV43" s="425"/>
      <c r="AW43" s="425"/>
      <c r="AX43" s="425"/>
      <c r="AY43" s="425"/>
      <c r="AZ43" s="426">
        <f>+SUMIF('内訳（契約外　請求書）'!G:G,8,'内訳（契約外　請求書）'!F:F)</f>
        <v>0</v>
      </c>
      <c r="BA43" s="426"/>
      <c r="BB43" s="426"/>
      <c r="BC43" s="426"/>
      <c r="BD43" s="426"/>
      <c r="BE43" s="426"/>
      <c r="BF43" s="426"/>
      <c r="BG43" s="96"/>
      <c r="BH43" s="96"/>
      <c r="BI43" s="96"/>
      <c r="BJ43" s="96"/>
      <c r="BK43" s="96"/>
      <c r="BN43" s="268"/>
      <c r="BO43" s="269"/>
      <c r="BP43" s="269"/>
      <c r="BQ43" s="269"/>
      <c r="BR43" s="269"/>
      <c r="BS43" s="269"/>
      <c r="BT43" s="269"/>
      <c r="BU43" s="269"/>
      <c r="BV43" s="269"/>
      <c r="BW43" s="270"/>
      <c r="BX43" s="280"/>
      <c r="BY43" s="280"/>
      <c r="BZ43" s="280"/>
      <c r="CA43" s="280"/>
      <c r="CB43" s="280"/>
      <c r="CC43" s="280"/>
      <c r="CD43" s="280"/>
      <c r="CE43" s="280"/>
      <c r="CF43" s="280"/>
      <c r="CG43" s="280"/>
      <c r="CH43" s="280"/>
      <c r="CI43" s="280"/>
      <c r="CJ43" s="280"/>
      <c r="CK43" s="280"/>
      <c r="CL43" s="280"/>
      <c r="CM43" s="280"/>
      <c r="CN43" s="280"/>
      <c r="CO43" s="280"/>
      <c r="CP43" s="280"/>
      <c r="CQ43" s="280"/>
      <c r="CR43" s="280"/>
      <c r="CS43" s="280"/>
      <c r="CT43" s="280"/>
      <c r="CU43" s="280"/>
      <c r="CV43" s="280"/>
      <c r="CW43" s="280"/>
      <c r="CX43" s="280"/>
      <c r="CY43" s="281"/>
    </row>
    <row r="44" spans="4:105" ht="7.5" customHeight="1" thickBot="1" x14ac:dyDescent="0.25">
      <c r="D44" s="424"/>
      <c r="E44" s="424"/>
      <c r="F44" s="424"/>
      <c r="G44" s="424"/>
      <c r="H44" s="424"/>
      <c r="I44" s="424"/>
      <c r="J44" s="424"/>
      <c r="K44" s="424"/>
      <c r="L44" s="424"/>
      <c r="M44" s="424"/>
      <c r="N44" s="424"/>
      <c r="O44" s="424"/>
      <c r="P44" s="424"/>
      <c r="Q44" s="424"/>
      <c r="R44" s="424"/>
      <c r="S44" s="424"/>
      <c r="T44" s="424"/>
      <c r="U44" s="424"/>
      <c r="V44" s="424"/>
      <c r="W44" s="424"/>
      <c r="X44" s="424"/>
      <c r="Y44" s="424"/>
      <c r="Z44" s="424"/>
      <c r="AA44" s="424"/>
      <c r="AB44" s="424"/>
      <c r="AC44" s="424"/>
      <c r="AD44" s="424"/>
      <c r="AE44" s="424"/>
      <c r="AF44" s="424"/>
      <c r="AG44" s="424"/>
      <c r="AH44" s="424"/>
      <c r="AI44" s="424"/>
      <c r="AJ44" s="424"/>
      <c r="AK44" s="424"/>
      <c r="AL44" s="424"/>
      <c r="AM44" s="424"/>
      <c r="AN44" s="424"/>
      <c r="AO44" s="424"/>
      <c r="AP44" s="424"/>
      <c r="AQ44" s="424"/>
      <c r="AR44" s="427" t="s">
        <v>107</v>
      </c>
      <c r="AS44" s="427"/>
      <c r="AT44" s="427"/>
      <c r="AU44" s="427"/>
      <c r="AV44" s="427"/>
      <c r="AW44" s="427"/>
      <c r="AX44" s="427"/>
      <c r="AY44" s="427"/>
      <c r="AZ44" s="428">
        <f>+SUMIF('内訳（契約外　請求書）'!G:G,"対象外",'内訳（契約外　請求書）'!F:F)</f>
        <v>0</v>
      </c>
      <c r="BA44" s="428"/>
      <c r="BB44" s="428"/>
      <c r="BC44" s="428"/>
      <c r="BD44" s="428"/>
      <c r="BE44" s="428"/>
      <c r="BF44" s="428"/>
      <c r="BG44" s="100"/>
      <c r="BH44" s="100"/>
      <c r="BI44" s="100"/>
      <c r="BJ44" s="100"/>
      <c r="BK44" s="100"/>
      <c r="BN44" s="277"/>
      <c r="BO44" s="278"/>
      <c r="BP44" s="278"/>
      <c r="BQ44" s="278"/>
      <c r="BR44" s="278"/>
      <c r="BS44" s="278"/>
      <c r="BT44" s="278"/>
      <c r="BU44" s="278"/>
      <c r="BV44" s="278"/>
      <c r="BW44" s="279"/>
      <c r="BX44" s="282"/>
      <c r="BY44" s="282"/>
      <c r="BZ44" s="282"/>
      <c r="CA44" s="282"/>
      <c r="CB44" s="282"/>
      <c r="CC44" s="282"/>
      <c r="CD44" s="282"/>
      <c r="CE44" s="282"/>
      <c r="CF44" s="282"/>
      <c r="CG44" s="282"/>
      <c r="CH44" s="282"/>
      <c r="CI44" s="282"/>
      <c r="CJ44" s="282"/>
      <c r="CK44" s="282"/>
      <c r="CL44" s="282"/>
      <c r="CM44" s="282"/>
      <c r="CN44" s="282"/>
      <c r="CO44" s="282"/>
      <c r="CP44" s="282"/>
      <c r="CQ44" s="282"/>
      <c r="CR44" s="282"/>
      <c r="CS44" s="282"/>
      <c r="CT44" s="282"/>
      <c r="CU44" s="282"/>
      <c r="CV44" s="282"/>
      <c r="CW44" s="282"/>
      <c r="CX44" s="282"/>
      <c r="CY44" s="283"/>
    </row>
    <row r="45" spans="4:105" ht="7.5" customHeight="1" x14ac:dyDescent="0.2">
      <c r="D45" s="422"/>
      <c r="E45" s="422"/>
      <c r="F45" s="422"/>
      <c r="G45" s="422"/>
      <c r="H45" s="422"/>
      <c r="I45" s="422"/>
      <c r="J45" s="422"/>
      <c r="K45" s="422"/>
      <c r="L45" s="422"/>
      <c r="M45" s="422"/>
      <c r="N45" s="423" t="s">
        <v>59</v>
      </c>
      <c r="O45" s="423"/>
      <c r="P45" s="423"/>
      <c r="Q45" s="423"/>
      <c r="R45" s="423"/>
      <c r="S45" s="423"/>
      <c r="T45" s="423"/>
      <c r="U45" s="423"/>
      <c r="V45" s="423"/>
      <c r="W45" s="423"/>
      <c r="X45" s="423"/>
      <c r="Y45" s="423"/>
      <c r="Z45" s="423"/>
      <c r="AA45" s="423"/>
      <c r="AB45" s="423"/>
      <c r="AC45" s="423" t="s">
        <v>89</v>
      </c>
      <c r="AD45" s="423"/>
      <c r="AE45" s="423"/>
      <c r="AF45" s="423"/>
      <c r="AG45" s="423"/>
      <c r="AH45" s="423"/>
      <c r="AI45" s="423"/>
      <c r="AJ45" s="423"/>
      <c r="AK45" s="423"/>
      <c r="AL45" s="423"/>
      <c r="AM45" s="423"/>
      <c r="AN45" s="423"/>
      <c r="AO45" s="423"/>
      <c r="AP45" s="423"/>
      <c r="AQ45" s="423"/>
      <c r="AR45" s="423" t="s">
        <v>60</v>
      </c>
      <c r="AS45" s="423"/>
      <c r="AT45" s="423"/>
      <c r="AU45" s="423"/>
      <c r="AV45" s="423"/>
      <c r="AW45" s="423"/>
      <c r="AX45" s="423"/>
      <c r="AY45" s="423"/>
      <c r="AZ45" s="423"/>
      <c r="BA45" s="423"/>
      <c r="BB45" s="423"/>
      <c r="BC45" s="423"/>
      <c r="BD45" s="423"/>
      <c r="BE45" s="423"/>
      <c r="BF45" s="423"/>
      <c r="BG45" s="100"/>
      <c r="BH45" s="100"/>
      <c r="BI45" s="100"/>
      <c r="BJ45" s="100"/>
      <c r="BK45" s="100"/>
    </row>
    <row r="46" spans="4:105" ht="7.5" customHeight="1" x14ac:dyDescent="0.2">
      <c r="D46" s="422"/>
      <c r="E46" s="422"/>
      <c r="F46" s="422"/>
      <c r="G46" s="422"/>
      <c r="H46" s="422"/>
      <c r="I46" s="422"/>
      <c r="J46" s="422"/>
      <c r="K46" s="422"/>
      <c r="L46" s="422"/>
      <c r="M46" s="422"/>
      <c r="N46" s="423"/>
      <c r="O46" s="423"/>
      <c r="P46" s="423"/>
      <c r="Q46" s="423"/>
      <c r="R46" s="423"/>
      <c r="S46" s="423"/>
      <c r="T46" s="423"/>
      <c r="U46" s="423"/>
      <c r="V46" s="423"/>
      <c r="W46" s="423"/>
      <c r="X46" s="423"/>
      <c r="Y46" s="423"/>
      <c r="Z46" s="423"/>
      <c r="AA46" s="423"/>
      <c r="AB46" s="423"/>
      <c r="AC46" s="423"/>
      <c r="AD46" s="423"/>
      <c r="AE46" s="423"/>
      <c r="AF46" s="423"/>
      <c r="AG46" s="423"/>
      <c r="AH46" s="423"/>
      <c r="AI46" s="423"/>
      <c r="AJ46" s="423"/>
      <c r="AK46" s="423"/>
      <c r="AL46" s="423"/>
      <c r="AM46" s="423"/>
      <c r="AN46" s="423"/>
      <c r="AO46" s="423"/>
      <c r="AP46" s="423"/>
      <c r="AQ46" s="423"/>
      <c r="AR46" s="423"/>
      <c r="AS46" s="423"/>
      <c r="AT46" s="423"/>
      <c r="AU46" s="423"/>
      <c r="AV46" s="423"/>
      <c r="AW46" s="423"/>
      <c r="AX46" s="423"/>
      <c r="AY46" s="423"/>
      <c r="AZ46" s="423"/>
      <c r="BA46" s="423"/>
      <c r="BB46" s="423"/>
      <c r="BC46" s="423"/>
      <c r="BD46" s="423"/>
      <c r="BE46" s="423"/>
      <c r="BF46" s="423"/>
      <c r="BG46" s="100"/>
      <c r="BH46" s="100"/>
      <c r="BI46" s="100"/>
      <c r="BJ46" s="100"/>
      <c r="BK46" s="100"/>
    </row>
    <row r="47" spans="4:105" ht="7.5" customHeight="1" x14ac:dyDescent="0.15">
      <c r="D47" s="422"/>
      <c r="E47" s="422"/>
      <c r="F47" s="422"/>
      <c r="G47" s="422"/>
      <c r="H47" s="422"/>
      <c r="I47" s="422"/>
      <c r="J47" s="422"/>
      <c r="K47" s="422"/>
      <c r="L47" s="422"/>
      <c r="M47" s="422"/>
      <c r="N47" s="423"/>
      <c r="O47" s="423"/>
      <c r="P47" s="423"/>
      <c r="Q47" s="423"/>
      <c r="R47" s="423"/>
      <c r="S47" s="423"/>
      <c r="T47" s="423"/>
      <c r="U47" s="423"/>
      <c r="V47" s="423"/>
      <c r="W47" s="423"/>
      <c r="X47" s="423"/>
      <c r="Y47" s="423"/>
      <c r="Z47" s="423"/>
      <c r="AA47" s="423"/>
      <c r="AB47" s="423"/>
      <c r="AC47" s="423"/>
      <c r="AD47" s="423"/>
      <c r="AE47" s="423"/>
      <c r="AF47" s="423"/>
      <c r="AG47" s="423"/>
      <c r="AH47" s="423"/>
      <c r="AI47" s="423"/>
      <c r="AJ47" s="423"/>
      <c r="AK47" s="423"/>
      <c r="AL47" s="423"/>
      <c r="AM47" s="423"/>
      <c r="AN47" s="423"/>
      <c r="AO47" s="423"/>
      <c r="AP47" s="423"/>
      <c r="AQ47" s="423"/>
      <c r="AR47" s="423"/>
      <c r="AS47" s="423"/>
      <c r="AT47" s="423"/>
      <c r="AU47" s="423"/>
      <c r="AV47" s="423"/>
      <c r="AW47" s="423"/>
      <c r="AX47" s="423"/>
      <c r="AY47" s="423"/>
      <c r="AZ47" s="423"/>
      <c r="BA47" s="423"/>
      <c r="BB47" s="423"/>
      <c r="BC47" s="423"/>
      <c r="BD47" s="423"/>
      <c r="BE47" s="423"/>
      <c r="BF47" s="423"/>
    </row>
    <row r="48" spans="4:105" ht="7.5" customHeight="1" x14ac:dyDescent="0.15">
      <c r="D48" s="253" t="s">
        <v>75</v>
      </c>
      <c r="E48" s="253"/>
      <c r="F48" s="253"/>
      <c r="G48" s="253"/>
      <c r="H48" s="253"/>
      <c r="I48" s="253"/>
      <c r="J48" s="253"/>
      <c r="K48" s="253"/>
      <c r="L48" s="253"/>
      <c r="M48" s="253"/>
      <c r="N48" s="260"/>
      <c r="O48" s="260"/>
      <c r="P48" s="260"/>
      <c r="Q48" s="260"/>
      <c r="R48" s="260"/>
      <c r="S48" s="260"/>
      <c r="T48" s="260"/>
      <c r="U48" s="260"/>
      <c r="V48" s="260"/>
      <c r="W48" s="260"/>
      <c r="X48" s="260"/>
      <c r="Y48" s="260"/>
      <c r="Z48" s="260"/>
      <c r="AA48" s="260"/>
      <c r="AB48" s="260"/>
      <c r="AC48" s="260">
        <f>ROUND(N48*0.1,0)</f>
        <v>0</v>
      </c>
      <c r="AD48" s="260"/>
      <c r="AE48" s="260"/>
      <c r="AF48" s="260"/>
      <c r="AG48" s="260"/>
      <c r="AH48" s="260"/>
      <c r="AI48" s="260"/>
      <c r="AJ48" s="260"/>
      <c r="AK48" s="260"/>
      <c r="AL48" s="260"/>
      <c r="AM48" s="260"/>
      <c r="AN48" s="260"/>
      <c r="AO48" s="260"/>
      <c r="AP48" s="260"/>
      <c r="AQ48" s="260"/>
      <c r="AR48" s="239">
        <f>+N48+AC48</f>
        <v>0</v>
      </c>
      <c r="AS48" s="239"/>
      <c r="AT48" s="239"/>
      <c r="AU48" s="239"/>
      <c r="AV48" s="239"/>
      <c r="AW48" s="239"/>
      <c r="AX48" s="239"/>
      <c r="AY48" s="239"/>
      <c r="AZ48" s="239"/>
      <c r="BA48" s="239"/>
      <c r="BB48" s="239"/>
      <c r="BC48" s="239"/>
      <c r="BD48" s="239"/>
      <c r="BE48" s="239"/>
      <c r="BF48" s="239"/>
    </row>
    <row r="49" spans="4:103" ht="7.5" customHeight="1" x14ac:dyDescent="0.15">
      <c r="D49" s="253"/>
      <c r="E49" s="253"/>
      <c r="F49" s="253"/>
      <c r="G49" s="253"/>
      <c r="H49" s="253"/>
      <c r="I49" s="253"/>
      <c r="J49" s="253"/>
      <c r="K49" s="253"/>
      <c r="L49" s="253"/>
      <c r="M49" s="253"/>
      <c r="N49" s="260"/>
      <c r="O49" s="260"/>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39"/>
      <c r="AS49" s="239"/>
      <c r="AT49" s="239"/>
      <c r="AU49" s="239"/>
      <c r="AV49" s="239"/>
      <c r="AW49" s="239"/>
      <c r="AX49" s="239"/>
      <c r="AY49" s="239"/>
      <c r="AZ49" s="239"/>
      <c r="BA49" s="239"/>
      <c r="BB49" s="239"/>
      <c r="BC49" s="239"/>
      <c r="BD49" s="239"/>
      <c r="BE49" s="239"/>
      <c r="BF49" s="239"/>
    </row>
    <row r="50" spans="4:103" ht="7.5" customHeight="1" x14ac:dyDescent="0.15">
      <c r="D50" s="253"/>
      <c r="E50" s="253"/>
      <c r="F50" s="253"/>
      <c r="G50" s="253"/>
      <c r="H50" s="253"/>
      <c r="I50" s="253"/>
      <c r="J50" s="253"/>
      <c r="K50" s="253"/>
      <c r="L50" s="253"/>
      <c r="M50" s="253"/>
      <c r="N50" s="260"/>
      <c r="O50" s="260"/>
      <c r="P50" s="260"/>
      <c r="Q50" s="260"/>
      <c r="R50" s="260"/>
      <c r="S50" s="260"/>
      <c r="T50" s="260"/>
      <c r="U50" s="260"/>
      <c r="V50" s="260"/>
      <c r="W50" s="260"/>
      <c r="X50" s="260"/>
      <c r="Y50" s="260"/>
      <c r="Z50" s="260"/>
      <c r="AA50" s="260"/>
      <c r="AB50" s="260"/>
      <c r="AC50" s="260"/>
      <c r="AD50" s="260"/>
      <c r="AE50" s="260"/>
      <c r="AF50" s="260"/>
      <c r="AG50" s="260"/>
      <c r="AH50" s="260"/>
      <c r="AI50" s="260"/>
      <c r="AJ50" s="260"/>
      <c r="AK50" s="260"/>
      <c r="AL50" s="260"/>
      <c r="AM50" s="260"/>
      <c r="AN50" s="260"/>
      <c r="AO50" s="260"/>
      <c r="AP50" s="260"/>
      <c r="AQ50" s="260"/>
      <c r="AR50" s="239"/>
      <c r="AS50" s="239"/>
      <c r="AT50" s="239"/>
      <c r="AU50" s="239"/>
      <c r="AV50" s="239"/>
      <c r="AW50" s="239"/>
      <c r="AX50" s="239"/>
      <c r="AY50" s="239"/>
      <c r="AZ50" s="239"/>
      <c r="BA50" s="239"/>
      <c r="BB50" s="239"/>
      <c r="BC50" s="239"/>
      <c r="BD50" s="239"/>
      <c r="BE50" s="239"/>
      <c r="BF50" s="239"/>
      <c r="BN50" s="429" t="s">
        <v>76</v>
      </c>
      <c r="BO50" s="430"/>
      <c r="BP50" s="430"/>
      <c r="BQ50" s="430"/>
      <c r="BR50" s="430"/>
      <c r="BS50" s="430"/>
      <c r="BT50" s="430"/>
      <c r="BU50" s="430"/>
      <c r="BV50" s="435" t="s">
        <v>114</v>
      </c>
      <c r="BW50" s="436"/>
      <c r="BX50" s="436"/>
      <c r="BY50" s="436"/>
      <c r="BZ50" s="436"/>
      <c r="CA50" s="436"/>
      <c r="CB50" s="436"/>
      <c r="CC50" s="436"/>
      <c r="CD50" s="436"/>
      <c r="CE50" s="436"/>
      <c r="CF50" s="436"/>
      <c r="CG50" s="436"/>
      <c r="CH50" s="436"/>
      <c r="CI50" s="436"/>
      <c r="CJ50" s="436"/>
      <c r="CK50" s="436"/>
      <c r="CL50" s="436"/>
      <c r="CM50" s="436"/>
      <c r="CN50" s="436"/>
      <c r="CO50" s="436"/>
      <c r="CP50" s="436"/>
      <c r="CQ50" s="436"/>
      <c r="CR50" s="436"/>
      <c r="CS50" s="436"/>
      <c r="CT50" s="436"/>
      <c r="CU50" s="436"/>
      <c r="CV50" s="436"/>
      <c r="CW50" s="436"/>
      <c r="CX50" s="436"/>
      <c r="CY50" s="437"/>
    </row>
    <row r="51" spans="4:103" ht="7.5" customHeight="1" x14ac:dyDescent="0.15">
      <c r="D51" s="253" t="s">
        <v>77</v>
      </c>
      <c r="E51" s="253"/>
      <c r="F51" s="253"/>
      <c r="G51" s="253"/>
      <c r="H51" s="253"/>
      <c r="I51" s="253"/>
      <c r="J51" s="253"/>
      <c r="K51" s="253"/>
      <c r="L51" s="253"/>
      <c r="M51" s="253"/>
      <c r="N51" s="260">
        <v>0</v>
      </c>
      <c r="O51" s="260"/>
      <c r="P51" s="260"/>
      <c r="Q51" s="260"/>
      <c r="R51" s="260"/>
      <c r="S51" s="260"/>
      <c r="T51" s="260"/>
      <c r="U51" s="260"/>
      <c r="V51" s="260"/>
      <c r="W51" s="260"/>
      <c r="X51" s="260"/>
      <c r="Y51" s="260"/>
      <c r="Z51" s="260"/>
      <c r="AA51" s="260"/>
      <c r="AB51" s="260"/>
      <c r="AC51" s="260">
        <f>ROUND(N51*0.08,0)</f>
        <v>0</v>
      </c>
      <c r="AD51" s="260"/>
      <c r="AE51" s="260"/>
      <c r="AF51" s="260"/>
      <c r="AG51" s="260"/>
      <c r="AH51" s="260"/>
      <c r="AI51" s="260"/>
      <c r="AJ51" s="260"/>
      <c r="AK51" s="260"/>
      <c r="AL51" s="260"/>
      <c r="AM51" s="260"/>
      <c r="AN51" s="260"/>
      <c r="AO51" s="260"/>
      <c r="AP51" s="260"/>
      <c r="AQ51" s="260"/>
      <c r="AR51" s="239">
        <f>+N51+AC51</f>
        <v>0</v>
      </c>
      <c r="AS51" s="239"/>
      <c r="AT51" s="239"/>
      <c r="AU51" s="239"/>
      <c r="AV51" s="239"/>
      <c r="AW51" s="239"/>
      <c r="AX51" s="239"/>
      <c r="AY51" s="239"/>
      <c r="AZ51" s="239"/>
      <c r="BA51" s="239"/>
      <c r="BB51" s="239"/>
      <c r="BC51" s="239"/>
      <c r="BD51" s="239"/>
      <c r="BE51" s="239"/>
      <c r="BF51" s="239"/>
      <c r="BN51" s="431"/>
      <c r="BO51" s="432"/>
      <c r="BP51" s="432"/>
      <c r="BQ51" s="432"/>
      <c r="BR51" s="432"/>
      <c r="BS51" s="432"/>
      <c r="BT51" s="432"/>
      <c r="BU51" s="432"/>
      <c r="BV51" s="438"/>
      <c r="BW51" s="438"/>
      <c r="BX51" s="438"/>
      <c r="BY51" s="438"/>
      <c r="BZ51" s="438"/>
      <c r="CA51" s="438"/>
      <c r="CB51" s="438"/>
      <c r="CC51" s="438"/>
      <c r="CD51" s="438"/>
      <c r="CE51" s="438"/>
      <c r="CF51" s="438"/>
      <c r="CG51" s="438"/>
      <c r="CH51" s="438"/>
      <c r="CI51" s="438"/>
      <c r="CJ51" s="438"/>
      <c r="CK51" s="438"/>
      <c r="CL51" s="438"/>
      <c r="CM51" s="438"/>
      <c r="CN51" s="438"/>
      <c r="CO51" s="438"/>
      <c r="CP51" s="438"/>
      <c r="CQ51" s="438"/>
      <c r="CR51" s="438"/>
      <c r="CS51" s="438"/>
      <c r="CT51" s="438"/>
      <c r="CU51" s="438"/>
      <c r="CV51" s="438"/>
      <c r="CW51" s="438"/>
      <c r="CX51" s="438"/>
      <c r="CY51" s="439"/>
    </row>
    <row r="52" spans="4:103" ht="7.5" customHeight="1" x14ac:dyDescent="0.15">
      <c r="D52" s="253"/>
      <c r="E52" s="253"/>
      <c r="F52" s="253"/>
      <c r="G52" s="253"/>
      <c r="H52" s="253"/>
      <c r="I52" s="253"/>
      <c r="J52" s="253"/>
      <c r="K52" s="253"/>
      <c r="L52" s="253"/>
      <c r="M52" s="253"/>
      <c r="N52" s="260"/>
      <c r="O52" s="260"/>
      <c r="P52" s="260"/>
      <c r="Q52" s="260"/>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260"/>
      <c r="AP52" s="260"/>
      <c r="AQ52" s="260"/>
      <c r="AR52" s="239"/>
      <c r="AS52" s="239"/>
      <c r="AT52" s="239"/>
      <c r="AU52" s="239"/>
      <c r="AV52" s="239"/>
      <c r="AW52" s="239"/>
      <c r="AX52" s="239"/>
      <c r="AY52" s="239"/>
      <c r="AZ52" s="239"/>
      <c r="BA52" s="239"/>
      <c r="BB52" s="239"/>
      <c r="BC52" s="239"/>
      <c r="BD52" s="239"/>
      <c r="BE52" s="239"/>
      <c r="BF52" s="239"/>
      <c r="BN52" s="433"/>
      <c r="BO52" s="434"/>
      <c r="BP52" s="434"/>
      <c r="BQ52" s="434"/>
      <c r="BR52" s="434"/>
      <c r="BS52" s="434"/>
      <c r="BT52" s="434"/>
      <c r="BU52" s="434"/>
      <c r="BV52" s="440"/>
      <c r="BW52" s="440"/>
      <c r="BX52" s="440"/>
      <c r="BY52" s="440"/>
      <c r="BZ52" s="440"/>
      <c r="CA52" s="440"/>
      <c r="CB52" s="440"/>
      <c r="CC52" s="440"/>
      <c r="CD52" s="440"/>
      <c r="CE52" s="440"/>
      <c r="CF52" s="440"/>
      <c r="CG52" s="440"/>
      <c r="CH52" s="440"/>
      <c r="CI52" s="440"/>
      <c r="CJ52" s="440"/>
      <c r="CK52" s="440"/>
      <c r="CL52" s="440"/>
      <c r="CM52" s="440"/>
      <c r="CN52" s="440"/>
      <c r="CO52" s="440"/>
      <c r="CP52" s="440"/>
      <c r="CQ52" s="440"/>
      <c r="CR52" s="440"/>
      <c r="CS52" s="440"/>
      <c r="CT52" s="440"/>
      <c r="CU52" s="440"/>
      <c r="CV52" s="440"/>
      <c r="CW52" s="440"/>
      <c r="CX52" s="440"/>
      <c r="CY52" s="441"/>
    </row>
    <row r="53" spans="4:103" ht="7.5" customHeight="1" x14ac:dyDescent="0.15">
      <c r="D53" s="253"/>
      <c r="E53" s="253"/>
      <c r="F53" s="253"/>
      <c r="G53" s="253"/>
      <c r="H53" s="253"/>
      <c r="I53" s="253"/>
      <c r="J53" s="253"/>
      <c r="K53" s="253"/>
      <c r="L53" s="253"/>
      <c r="M53" s="253"/>
      <c r="N53" s="260"/>
      <c r="O53" s="260"/>
      <c r="P53" s="260"/>
      <c r="Q53" s="260"/>
      <c r="R53" s="260"/>
      <c r="S53" s="260"/>
      <c r="T53" s="260"/>
      <c r="U53" s="260"/>
      <c r="V53" s="260"/>
      <c r="W53" s="260"/>
      <c r="X53" s="260"/>
      <c r="Y53" s="260"/>
      <c r="Z53" s="260"/>
      <c r="AA53" s="260"/>
      <c r="AB53" s="260"/>
      <c r="AC53" s="260"/>
      <c r="AD53" s="260"/>
      <c r="AE53" s="260"/>
      <c r="AF53" s="260"/>
      <c r="AG53" s="260"/>
      <c r="AH53" s="260"/>
      <c r="AI53" s="260"/>
      <c r="AJ53" s="260"/>
      <c r="AK53" s="260"/>
      <c r="AL53" s="260"/>
      <c r="AM53" s="260"/>
      <c r="AN53" s="260"/>
      <c r="AO53" s="260"/>
      <c r="AP53" s="260"/>
      <c r="AQ53" s="260"/>
      <c r="AR53" s="239"/>
      <c r="AS53" s="239"/>
      <c r="AT53" s="239"/>
      <c r="AU53" s="239"/>
      <c r="AV53" s="239"/>
      <c r="AW53" s="239"/>
      <c r="AX53" s="239"/>
      <c r="AY53" s="239"/>
      <c r="AZ53" s="239"/>
      <c r="BA53" s="239"/>
      <c r="BB53" s="239"/>
      <c r="BC53" s="239"/>
      <c r="BD53" s="239"/>
      <c r="BE53" s="239"/>
      <c r="BF53" s="239"/>
      <c r="BN53" s="245" t="s">
        <v>78</v>
      </c>
      <c r="BO53" s="245"/>
      <c r="BP53" s="245"/>
      <c r="BQ53" s="245"/>
      <c r="BR53" s="245"/>
      <c r="BS53" s="245"/>
      <c r="BT53" s="245"/>
      <c r="BU53" s="245"/>
      <c r="BV53" s="442"/>
      <c r="BW53" s="442"/>
      <c r="BX53" s="442"/>
      <c r="BY53" s="442"/>
      <c r="BZ53" s="442"/>
      <c r="CA53" s="442"/>
      <c r="CB53" s="442"/>
      <c r="CC53" s="442"/>
      <c r="CD53" s="442"/>
      <c r="CE53" s="442"/>
      <c r="CF53" s="442"/>
      <c r="CG53" s="442"/>
      <c r="CH53" s="442"/>
      <c r="CI53" s="442"/>
      <c r="CJ53" s="442"/>
      <c r="CK53" s="442"/>
      <c r="CL53" s="442"/>
      <c r="CM53" s="443" t="s">
        <v>79</v>
      </c>
      <c r="CN53" s="444"/>
      <c r="CO53" s="444"/>
      <c r="CP53" s="444"/>
      <c r="CQ53" s="444"/>
      <c r="CR53" s="288"/>
      <c r="CS53" s="288"/>
      <c r="CT53" s="288"/>
      <c r="CU53" s="288"/>
      <c r="CV53" s="288"/>
      <c r="CW53" s="288"/>
      <c r="CX53" s="288"/>
      <c r="CY53" s="288"/>
    </row>
    <row r="54" spans="4:103" ht="7.5" customHeight="1" x14ac:dyDescent="0.15">
      <c r="D54" s="253" t="s">
        <v>80</v>
      </c>
      <c r="E54" s="253"/>
      <c r="F54" s="253"/>
      <c r="G54" s="253"/>
      <c r="H54" s="253"/>
      <c r="I54" s="253"/>
      <c r="J54" s="253"/>
      <c r="K54" s="253"/>
      <c r="L54" s="253"/>
      <c r="M54" s="253"/>
      <c r="N54" s="260">
        <v>0</v>
      </c>
      <c r="O54" s="260"/>
      <c r="P54" s="260"/>
      <c r="Q54" s="260"/>
      <c r="R54" s="260"/>
      <c r="S54" s="260"/>
      <c r="T54" s="260"/>
      <c r="U54" s="260"/>
      <c r="V54" s="260"/>
      <c r="W54" s="260"/>
      <c r="X54" s="260"/>
      <c r="Y54" s="260"/>
      <c r="Z54" s="260"/>
      <c r="AA54" s="260"/>
      <c r="AB54" s="260"/>
      <c r="AC54" s="451"/>
      <c r="AD54" s="451"/>
      <c r="AE54" s="451"/>
      <c r="AF54" s="451"/>
      <c r="AG54" s="451"/>
      <c r="AH54" s="451"/>
      <c r="AI54" s="451"/>
      <c r="AJ54" s="451"/>
      <c r="AK54" s="451"/>
      <c r="AL54" s="451"/>
      <c r="AM54" s="451"/>
      <c r="AN54" s="451"/>
      <c r="AO54" s="451"/>
      <c r="AP54" s="451"/>
      <c r="AQ54" s="451"/>
      <c r="AR54" s="239">
        <f>+N54+AC54</f>
        <v>0</v>
      </c>
      <c r="AS54" s="239"/>
      <c r="AT54" s="239"/>
      <c r="AU54" s="239"/>
      <c r="AV54" s="239"/>
      <c r="AW54" s="239"/>
      <c r="AX54" s="239"/>
      <c r="AY54" s="239"/>
      <c r="AZ54" s="239"/>
      <c r="BA54" s="239"/>
      <c r="BB54" s="239"/>
      <c r="BC54" s="239"/>
      <c r="BD54" s="239"/>
      <c r="BE54" s="239"/>
      <c r="BF54" s="239"/>
      <c r="BN54" s="245"/>
      <c r="BO54" s="245"/>
      <c r="BP54" s="245"/>
      <c r="BQ54" s="245"/>
      <c r="BR54" s="245"/>
      <c r="BS54" s="245"/>
      <c r="BT54" s="245"/>
      <c r="BU54" s="245"/>
      <c r="BV54" s="442"/>
      <c r="BW54" s="442"/>
      <c r="BX54" s="442"/>
      <c r="BY54" s="442"/>
      <c r="BZ54" s="442"/>
      <c r="CA54" s="442"/>
      <c r="CB54" s="442"/>
      <c r="CC54" s="442"/>
      <c r="CD54" s="442"/>
      <c r="CE54" s="442"/>
      <c r="CF54" s="442"/>
      <c r="CG54" s="442"/>
      <c r="CH54" s="442"/>
      <c r="CI54" s="442"/>
      <c r="CJ54" s="442"/>
      <c r="CK54" s="442"/>
      <c r="CL54" s="442"/>
      <c r="CM54" s="445"/>
      <c r="CN54" s="445"/>
      <c r="CO54" s="445"/>
      <c r="CP54" s="445"/>
      <c r="CQ54" s="445"/>
      <c r="CR54" s="289"/>
      <c r="CS54" s="289"/>
      <c r="CT54" s="289"/>
      <c r="CU54" s="289"/>
      <c r="CV54" s="289"/>
      <c r="CW54" s="289"/>
      <c r="CX54" s="289"/>
      <c r="CY54" s="289"/>
    </row>
    <row r="55" spans="4:103" ht="7.5" customHeight="1" x14ac:dyDescent="0.15">
      <c r="D55" s="253"/>
      <c r="E55" s="253"/>
      <c r="F55" s="253"/>
      <c r="G55" s="253"/>
      <c r="H55" s="253"/>
      <c r="I55" s="253"/>
      <c r="J55" s="253"/>
      <c r="K55" s="253"/>
      <c r="L55" s="253"/>
      <c r="M55" s="253"/>
      <c r="N55" s="260"/>
      <c r="O55" s="260"/>
      <c r="P55" s="260"/>
      <c r="Q55" s="260"/>
      <c r="R55" s="260"/>
      <c r="S55" s="260"/>
      <c r="T55" s="260"/>
      <c r="U55" s="260"/>
      <c r="V55" s="260"/>
      <c r="W55" s="260"/>
      <c r="X55" s="260"/>
      <c r="Y55" s="260"/>
      <c r="Z55" s="260"/>
      <c r="AA55" s="260"/>
      <c r="AB55" s="260"/>
      <c r="AC55" s="451"/>
      <c r="AD55" s="451"/>
      <c r="AE55" s="451"/>
      <c r="AF55" s="451"/>
      <c r="AG55" s="451"/>
      <c r="AH55" s="451"/>
      <c r="AI55" s="451"/>
      <c r="AJ55" s="451"/>
      <c r="AK55" s="451"/>
      <c r="AL55" s="451"/>
      <c r="AM55" s="451"/>
      <c r="AN55" s="451"/>
      <c r="AO55" s="451"/>
      <c r="AP55" s="451"/>
      <c r="AQ55" s="451"/>
      <c r="AR55" s="239"/>
      <c r="AS55" s="239"/>
      <c r="AT55" s="239"/>
      <c r="AU55" s="239"/>
      <c r="AV55" s="239"/>
      <c r="AW55" s="239"/>
      <c r="AX55" s="239"/>
      <c r="AY55" s="239"/>
      <c r="AZ55" s="239"/>
      <c r="BA55" s="239"/>
      <c r="BB55" s="239"/>
      <c r="BC55" s="239"/>
      <c r="BD55" s="239"/>
      <c r="BE55" s="239"/>
      <c r="BF55" s="239"/>
      <c r="BN55" s="245"/>
      <c r="BO55" s="245"/>
      <c r="BP55" s="245"/>
      <c r="BQ55" s="245"/>
      <c r="BR55" s="245"/>
      <c r="BS55" s="245"/>
      <c r="BT55" s="245"/>
      <c r="BU55" s="245"/>
      <c r="BV55" s="442"/>
      <c r="BW55" s="442"/>
      <c r="BX55" s="442"/>
      <c r="BY55" s="442"/>
      <c r="BZ55" s="442"/>
      <c r="CA55" s="442"/>
      <c r="CB55" s="442"/>
      <c r="CC55" s="442"/>
      <c r="CD55" s="442"/>
      <c r="CE55" s="442"/>
      <c r="CF55" s="442"/>
      <c r="CG55" s="442"/>
      <c r="CH55" s="442"/>
      <c r="CI55" s="442"/>
      <c r="CJ55" s="442"/>
      <c r="CK55" s="442"/>
      <c r="CL55" s="442"/>
      <c r="CM55" s="446"/>
      <c r="CN55" s="446"/>
      <c r="CO55" s="446"/>
      <c r="CP55" s="446"/>
      <c r="CQ55" s="446"/>
      <c r="CR55" s="290"/>
      <c r="CS55" s="290"/>
      <c r="CT55" s="290"/>
      <c r="CU55" s="290"/>
      <c r="CV55" s="290"/>
      <c r="CW55" s="290"/>
      <c r="CX55" s="290"/>
      <c r="CY55" s="290"/>
    </row>
    <row r="56" spans="4:103" ht="7.5" customHeight="1" x14ac:dyDescent="0.15">
      <c r="D56" s="253"/>
      <c r="E56" s="253"/>
      <c r="F56" s="253"/>
      <c r="G56" s="253"/>
      <c r="H56" s="253"/>
      <c r="I56" s="253"/>
      <c r="J56" s="253"/>
      <c r="K56" s="253"/>
      <c r="L56" s="253"/>
      <c r="M56" s="253"/>
      <c r="N56" s="260"/>
      <c r="O56" s="260"/>
      <c r="P56" s="260"/>
      <c r="Q56" s="260"/>
      <c r="R56" s="260"/>
      <c r="S56" s="260"/>
      <c r="T56" s="260"/>
      <c r="U56" s="260"/>
      <c r="V56" s="260"/>
      <c r="W56" s="260"/>
      <c r="X56" s="260"/>
      <c r="Y56" s="260"/>
      <c r="Z56" s="260"/>
      <c r="AA56" s="260"/>
      <c r="AB56" s="260"/>
      <c r="AC56" s="451"/>
      <c r="AD56" s="451"/>
      <c r="AE56" s="451"/>
      <c r="AF56" s="451"/>
      <c r="AG56" s="451"/>
      <c r="AH56" s="451"/>
      <c r="AI56" s="451"/>
      <c r="AJ56" s="451"/>
      <c r="AK56" s="451"/>
      <c r="AL56" s="451"/>
      <c r="AM56" s="451"/>
      <c r="AN56" s="451"/>
      <c r="AO56" s="451"/>
      <c r="AP56" s="451"/>
      <c r="AQ56" s="451"/>
      <c r="AR56" s="239"/>
      <c r="AS56" s="239"/>
      <c r="AT56" s="239"/>
      <c r="AU56" s="239"/>
      <c r="AV56" s="239"/>
      <c r="AW56" s="239"/>
      <c r="AX56" s="239"/>
      <c r="AY56" s="239"/>
      <c r="AZ56" s="239"/>
      <c r="BA56" s="239"/>
      <c r="BB56" s="239"/>
      <c r="BC56" s="239"/>
      <c r="BD56" s="239"/>
      <c r="BE56" s="239"/>
      <c r="BF56" s="239"/>
      <c r="BN56" s="245" t="s">
        <v>81</v>
      </c>
      <c r="BO56" s="245"/>
      <c r="BP56" s="245"/>
      <c r="BQ56" s="245"/>
      <c r="BR56" s="245"/>
      <c r="BS56" s="245"/>
      <c r="BT56" s="245"/>
      <c r="BU56" s="245"/>
      <c r="BV56" s="442"/>
      <c r="BW56" s="442"/>
      <c r="BX56" s="442"/>
      <c r="BY56" s="442"/>
      <c r="BZ56" s="442"/>
      <c r="CA56" s="442"/>
      <c r="CB56" s="442"/>
      <c r="CC56" s="442"/>
      <c r="CD56" s="442"/>
      <c r="CE56" s="442"/>
      <c r="CF56" s="442"/>
      <c r="CG56" s="442"/>
      <c r="CH56" s="442"/>
      <c r="CI56" s="442"/>
      <c r="CJ56" s="442"/>
      <c r="CK56" s="442"/>
      <c r="CL56" s="442"/>
      <c r="CM56" s="452" t="s">
        <v>82</v>
      </c>
      <c r="CN56" s="453"/>
      <c r="CO56" s="453"/>
      <c r="CP56" s="453"/>
      <c r="CQ56" s="453"/>
      <c r="CR56" s="458"/>
      <c r="CS56" s="458"/>
      <c r="CT56" s="288"/>
      <c r="CU56" s="288"/>
      <c r="CV56" s="288"/>
      <c r="CW56" s="288"/>
      <c r="CX56" s="288"/>
      <c r="CY56" s="288"/>
    </row>
    <row r="57" spans="4:103" ht="7.5" customHeight="1" x14ac:dyDescent="0.15">
      <c r="BN57" s="245"/>
      <c r="BO57" s="245"/>
      <c r="BP57" s="245"/>
      <c r="BQ57" s="245"/>
      <c r="BR57" s="245"/>
      <c r="BS57" s="245"/>
      <c r="BT57" s="245"/>
      <c r="BU57" s="245"/>
      <c r="BV57" s="442"/>
      <c r="BW57" s="442"/>
      <c r="BX57" s="442"/>
      <c r="BY57" s="442"/>
      <c r="BZ57" s="442"/>
      <c r="CA57" s="442"/>
      <c r="CB57" s="442"/>
      <c r="CC57" s="442"/>
      <c r="CD57" s="442"/>
      <c r="CE57" s="442"/>
      <c r="CF57" s="442"/>
      <c r="CG57" s="442"/>
      <c r="CH57" s="442"/>
      <c r="CI57" s="442"/>
      <c r="CJ57" s="442"/>
      <c r="CK57" s="442"/>
      <c r="CL57" s="442"/>
      <c r="CM57" s="454"/>
      <c r="CN57" s="455"/>
      <c r="CO57" s="455"/>
      <c r="CP57" s="455"/>
      <c r="CQ57" s="455"/>
      <c r="CR57" s="459"/>
      <c r="CS57" s="459"/>
      <c r="CT57" s="289"/>
      <c r="CU57" s="289"/>
      <c r="CV57" s="289"/>
      <c r="CW57" s="289"/>
      <c r="CX57" s="289"/>
      <c r="CY57" s="289"/>
    </row>
    <row r="58" spans="4:103" ht="7.5" customHeight="1" thickBot="1" x14ac:dyDescent="0.2">
      <c r="BN58" s="245"/>
      <c r="BO58" s="245"/>
      <c r="BP58" s="245"/>
      <c r="BQ58" s="245"/>
      <c r="BR58" s="245"/>
      <c r="BS58" s="245"/>
      <c r="BT58" s="245"/>
      <c r="BU58" s="245"/>
      <c r="BV58" s="442"/>
      <c r="BW58" s="442"/>
      <c r="BX58" s="442"/>
      <c r="BY58" s="442"/>
      <c r="BZ58" s="442"/>
      <c r="CA58" s="442"/>
      <c r="CB58" s="442"/>
      <c r="CC58" s="442"/>
      <c r="CD58" s="442"/>
      <c r="CE58" s="442"/>
      <c r="CF58" s="442"/>
      <c r="CG58" s="442"/>
      <c r="CH58" s="442"/>
      <c r="CI58" s="442"/>
      <c r="CJ58" s="442"/>
      <c r="CK58" s="442"/>
      <c r="CL58" s="442"/>
      <c r="CM58" s="456"/>
      <c r="CN58" s="457"/>
      <c r="CO58" s="457"/>
      <c r="CP58" s="457"/>
      <c r="CQ58" s="457"/>
      <c r="CR58" s="460"/>
      <c r="CS58" s="460"/>
      <c r="CT58" s="290"/>
      <c r="CU58" s="290"/>
      <c r="CV58" s="290"/>
      <c r="CW58" s="290"/>
      <c r="CX58" s="290"/>
      <c r="CY58" s="290"/>
    </row>
    <row r="59" spans="4:103" ht="7.5" customHeight="1" x14ac:dyDescent="0.15">
      <c r="D59" s="463" t="s">
        <v>60</v>
      </c>
      <c r="E59" s="464"/>
      <c r="F59" s="464"/>
      <c r="G59" s="464"/>
      <c r="H59" s="464"/>
      <c r="I59" s="464"/>
      <c r="J59" s="464"/>
      <c r="K59" s="464"/>
      <c r="L59" s="464"/>
      <c r="M59" s="464"/>
      <c r="N59" s="238">
        <f>SUM(N48:AB56)</f>
        <v>0</v>
      </c>
      <c r="O59" s="238"/>
      <c r="P59" s="238"/>
      <c r="Q59" s="238"/>
      <c r="R59" s="238"/>
      <c r="S59" s="238"/>
      <c r="T59" s="238"/>
      <c r="U59" s="238"/>
      <c r="V59" s="238"/>
      <c r="W59" s="238"/>
      <c r="X59" s="238"/>
      <c r="Y59" s="238"/>
      <c r="Z59" s="238"/>
      <c r="AA59" s="238"/>
      <c r="AB59" s="238"/>
      <c r="AC59" s="238">
        <f>SUM(AC48:AQ53)</f>
        <v>0</v>
      </c>
      <c r="AD59" s="238"/>
      <c r="AE59" s="238"/>
      <c r="AF59" s="238"/>
      <c r="AG59" s="238"/>
      <c r="AH59" s="238"/>
      <c r="AI59" s="238"/>
      <c r="AJ59" s="238"/>
      <c r="AK59" s="238"/>
      <c r="AL59" s="238"/>
      <c r="AM59" s="238"/>
      <c r="AN59" s="238"/>
      <c r="AO59" s="238"/>
      <c r="AP59" s="238"/>
      <c r="AQ59" s="238"/>
      <c r="AR59" s="238">
        <f>SUM(AR48:BF56)</f>
        <v>0</v>
      </c>
      <c r="AS59" s="238"/>
      <c r="AT59" s="238"/>
      <c r="AU59" s="238"/>
      <c r="AV59" s="238"/>
      <c r="AW59" s="238"/>
      <c r="AX59" s="238"/>
      <c r="AY59" s="238"/>
      <c r="AZ59" s="238"/>
      <c r="BA59" s="238"/>
      <c r="BB59" s="238"/>
      <c r="BC59" s="238"/>
      <c r="BD59" s="238"/>
      <c r="BE59" s="238"/>
      <c r="BF59" s="241"/>
      <c r="BN59" s="469" t="s">
        <v>83</v>
      </c>
      <c r="BO59" s="469"/>
      <c r="BP59" s="469"/>
      <c r="BQ59" s="469"/>
      <c r="BR59" s="469"/>
      <c r="BS59" s="469"/>
      <c r="BT59" s="469"/>
      <c r="BU59" s="469"/>
      <c r="BV59" s="472"/>
      <c r="BW59" s="472"/>
      <c r="BX59" s="472"/>
      <c r="BY59" s="475" t="s">
        <v>84</v>
      </c>
      <c r="BZ59" s="475"/>
      <c r="CA59" s="475"/>
      <c r="CB59" s="475"/>
      <c r="CC59" s="475"/>
      <c r="CD59" s="475"/>
    </row>
    <row r="60" spans="4:103" ht="7.5" customHeight="1" x14ac:dyDescent="0.15">
      <c r="D60" s="465"/>
      <c r="E60" s="466"/>
      <c r="F60" s="466"/>
      <c r="G60" s="466"/>
      <c r="H60" s="466"/>
      <c r="I60" s="466"/>
      <c r="J60" s="466"/>
      <c r="K60" s="466"/>
      <c r="L60" s="466"/>
      <c r="M60" s="466"/>
      <c r="N60" s="239"/>
      <c r="O60" s="239"/>
      <c r="P60" s="239"/>
      <c r="Q60" s="239"/>
      <c r="R60" s="239"/>
      <c r="S60" s="239"/>
      <c r="T60" s="239"/>
      <c r="U60" s="239"/>
      <c r="V60" s="239"/>
      <c r="W60" s="239"/>
      <c r="X60" s="239"/>
      <c r="Y60" s="239"/>
      <c r="Z60" s="239"/>
      <c r="AA60" s="239"/>
      <c r="AB60" s="239"/>
      <c r="AC60" s="239"/>
      <c r="AD60" s="239"/>
      <c r="AE60" s="239"/>
      <c r="AF60" s="239"/>
      <c r="AG60" s="239"/>
      <c r="AH60" s="239"/>
      <c r="AI60" s="239"/>
      <c r="AJ60" s="239"/>
      <c r="AK60" s="239"/>
      <c r="AL60" s="239"/>
      <c r="AM60" s="239"/>
      <c r="AN60" s="239"/>
      <c r="AO60" s="239"/>
      <c r="AP60" s="239"/>
      <c r="AQ60" s="239"/>
      <c r="AR60" s="239"/>
      <c r="AS60" s="239"/>
      <c r="AT60" s="239"/>
      <c r="AU60" s="239"/>
      <c r="AV60" s="239"/>
      <c r="AW60" s="239"/>
      <c r="AX60" s="239"/>
      <c r="AY60" s="239"/>
      <c r="AZ60" s="239"/>
      <c r="BA60" s="239"/>
      <c r="BB60" s="239"/>
      <c r="BC60" s="239"/>
      <c r="BD60" s="239"/>
      <c r="BE60" s="239"/>
      <c r="BF60" s="242"/>
      <c r="BN60" s="470"/>
      <c r="BO60" s="470"/>
      <c r="BP60" s="470"/>
      <c r="BQ60" s="470"/>
      <c r="BR60" s="470"/>
      <c r="BS60" s="470"/>
      <c r="BT60" s="470"/>
      <c r="BU60" s="470"/>
      <c r="BV60" s="473"/>
      <c r="BW60" s="473"/>
      <c r="BX60" s="473"/>
      <c r="BY60" s="475"/>
      <c r="BZ60" s="475"/>
      <c r="CA60" s="475"/>
      <c r="CB60" s="475"/>
      <c r="CC60" s="475"/>
      <c r="CD60" s="475"/>
    </row>
    <row r="61" spans="4:103" ht="7.5" customHeight="1" thickBot="1" x14ac:dyDescent="0.2">
      <c r="D61" s="467"/>
      <c r="E61" s="468"/>
      <c r="F61" s="468"/>
      <c r="G61" s="468"/>
      <c r="H61" s="468"/>
      <c r="I61" s="468"/>
      <c r="J61" s="468"/>
      <c r="K61" s="468"/>
      <c r="L61" s="468"/>
      <c r="M61" s="468"/>
      <c r="N61" s="240"/>
      <c r="O61" s="240"/>
      <c r="P61" s="240"/>
      <c r="Q61" s="240"/>
      <c r="R61" s="240"/>
      <c r="S61" s="240"/>
      <c r="T61" s="240"/>
      <c r="U61" s="240"/>
      <c r="V61" s="240"/>
      <c r="W61" s="240"/>
      <c r="X61" s="240"/>
      <c r="Y61" s="240"/>
      <c r="Z61" s="240"/>
      <c r="AA61" s="240"/>
      <c r="AB61" s="240"/>
      <c r="AC61" s="240"/>
      <c r="AD61" s="240"/>
      <c r="AE61" s="240"/>
      <c r="AF61" s="240"/>
      <c r="AG61" s="240"/>
      <c r="AH61" s="240"/>
      <c r="AI61" s="240"/>
      <c r="AJ61" s="240"/>
      <c r="AK61" s="240"/>
      <c r="AL61" s="240"/>
      <c r="AM61" s="240"/>
      <c r="AN61" s="240"/>
      <c r="AO61" s="240"/>
      <c r="AP61" s="240"/>
      <c r="AQ61" s="240"/>
      <c r="AR61" s="240"/>
      <c r="AS61" s="240"/>
      <c r="AT61" s="240"/>
      <c r="AU61" s="240"/>
      <c r="AV61" s="240"/>
      <c r="AW61" s="240"/>
      <c r="AX61" s="240"/>
      <c r="AY61" s="240"/>
      <c r="AZ61" s="240"/>
      <c r="BA61" s="240"/>
      <c r="BB61" s="240"/>
      <c r="BC61" s="240"/>
      <c r="BD61" s="240"/>
      <c r="BE61" s="240"/>
      <c r="BF61" s="243"/>
      <c r="BN61" s="471"/>
      <c r="BO61" s="471"/>
      <c r="BP61" s="471"/>
      <c r="BQ61" s="471"/>
      <c r="BR61" s="471"/>
      <c r="BS61" s="471"/>
      <c r="BT61" s="471"/>
      <c r="BU61" s="471"/>
      <c r="BV61" s="474"/>
      <c r="BW61" s="474"/>
      <c r="BX61" s="474"/>
      <c r="BY61" s="475"/>
      <c r="BZ61" s="475"/>
      <c r="CA61" s="475"/>
      <c r="CB61" s="475"/>
      <c r="CC61" s="475"/>
      <c r="CD61" s="475"/>
    </row>
    <row r="62" spans="4:103" ht="7.5" customHeight="1" x14ac:dyDescent="0.15">
      <c r="BN62" s="247" t="s">
        <v>85</v>
      </c>
      <c r="BO62" s="247"/>
      <c r="BP62" s="247"/>
      <c r="BQ62" s="247"/>
      <c r="BR62" s="247"/>
      <c r="BS62" s="247"/>
      <c r="BT62" s="247"/>
      <c r="BU62" s="247"/>
      <c r="BV62" s="288"/>
      <c r="BW62" s="288"/>
      <c r="BX62" s="288"/>
      <c r="BY62" s="288"/>
      <c r="BZ62" s="288"/>
      <c r="CA62" s="288"/>
      <c r="CB62" s="288"/>
      <c r="CC62" s="288"/>
      <c r="CD62" s="288"/>
      <c r="CE62" s="288"/>
      <c r="CF62" s="288"/>
      <c r="CG62" s="288"/>
      <c r="CH62" s="288"/>
      <c r="CI62" s="288"/>
      <c r="CJ62" s="288"/>
      <c r="CK62" s="288"/>
      <c r="CL62" s="288"/>
      <c r="CM62" s="288"/>
      <c r="CN62" s="288"/>
      <c r="CO62" s="288"/>
      <c r="CP62" s="288"/>
      <c r="CQ62" s="447" t="s">
        <v>90</v>
      </c>
      <c r="CR62" s="448"/>
      <c r="CS62" s="448"/>
      <c r="CT62" s="448"/>
      <c r="CU62" s="448"/>
      <c r="CV62" s="448"/>
      <c r="CW62" s="448"/>
      <c r="CX62" s="448"/>
      <c r="CY62" s="448"/>
    </row>
    <row r="63" spans="4:103" ht="7.5" customHeight="1" x14ac:dyDescent="0.15">
      <c r="BN63" s="476"/>
      <c r="BO63" s="476"/>
      <c r="BP63" s="476"/>
      <c r="BQ63" s="476"/>
      <c r="BR63" s="476"/>
      <c r="BS63" s="476"/>
      <c r="BT63" s="476"/>
      <c r="BU63" s="476"/>
      <c r="BV63" s="289"/>
      <c r="BW63" s="289"/>
      <c r="BX63" s="289"/>
      <c r="BY63" s="289"/>
      <c r="BZ63" s="289"/>
      <c r="CA63" s="289"/>
      <c r="CB63" s="289"/>
      <c r="CC63" s="289"/>
      <c r="CD63" s="289"/>
      <c r="CE63" s="289"/>
      <c r="CF63" s="289"/>
      <c r="CG63" s="289"/>
      <c r="CH63" s="289"/>
      <c r="CI63" s="289"/>
      <c r="CJ63" s="289"/>
      <c r="CK63" s="289"/>
      <c r="CL63" s="289"/>
      <c r="CM63" s="289"/>
      <c r="CN63" s="289"/>
      <c r="CO63" s="289"/>
      <c r="CP63" s="289"/>
      <c r="CQ63" s="447"/>
      <c r="CR63" s="448"/>
      <c r="CS63" s="448"/>
      <c r="CT63" s="448"/>
      <c r="CU63" s="448"/>
      <c r="CV63" s="448"/>
      <c r="CW63" s="448"/>
      <c r="CX63" s="448"/>
      <c r="CY63" s="448"/>
    </row>
    <row r="64" spans="4:103" ht="7.5" customHeight="1" x14ac:dyDescent="0.15">
      <c r="D64" s="235" t="s">
        <v>109</v>
      </c>
      <c r="E64" s="235"/>
      <c r="F64" s="235"/>
      <c r="G64" s="235"/>
      <c r="H64" s="235"/>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N64" s="476"/>
      <c r="BO64" s="476"/>
      <c r="BP64" s="476"/>
      <c r="BQ64" s="476"/>
      <c r="BR64" s="476"/>
      <c r="BS64" s="476"/>
      <c r="BT64" s="476"/>
      <c r="BU64" s="476"/>
      <c r="BV64" s="289"/>
      <c r="BW64" s="289"/>
      <c r="BX64" s="289"/>
      <c r="BY64" s="289"/>
      <c r="BZ64" s="289"/>
      <c r="CA64" s="289"/>
      <c r="CB64" s="289"/>
      <c r="CC64" s="289"/>
      <c r="CD64" s="289"/>
      <c r="CE64" s="289"/>
      <c r="CF64" s="289"/>
      <c r="CG64" s="289"/>
      <c r="CH64" s="289"/>
      <c r="CI64" s="289"/>
      <c r="CJ64" s="289"/>
      <c r="CK64" s="289"/>
      <c r="CL64" s="289"/>
      <c r="CM64" s="289"/>
      <c r="CN64" s="289"/>
      <c r="CO64" s="289"/>
      <c r="CP64" s="289"/>
      <c r="CQ64" s="449"/>
      <c r="CR64" s="450"/>
      <c r="CS64" s="450"/>
      <c r="CT64" s="450"/>
      <c r="CU64" s="450"/>
      <c r="CV64" s="450"/>
      <c r="CW64" s="450"/>
      <c r="CX64" s="450"/>
      <c r="CY64" s="450"/>
    </row>
    <row r="65" spans="4:105" ht="7.5" customHeight="1" x14ac:dyDescent="0.15">
      <c r="D65" s="235"/>
      <c r="E65" s="235"/>
      <c r="F65" s="235"/>
      <c r="G65" s="235"/>
      <c r="H65" s="235"/>
      <c r="I65" s="235"/>
      <c r="J65" s="235"/>
      <c r="K65" s="235"/>
      <c r="L65" s="235"/>
      <c r="M65" s="235"/>
      <c r="N65" s="235"/>
      <c r="O65" s="235"/>
      <c r="P65" s="235"/>
      <c r="Q65" s="235"/>
      <c r="R65" s="235"/>
      <c r="S65" s="235"/>
      <c r="T65" s="235"/>
      <c r="U65" s="235"/>
      <c r="V65" s="235"/>
      <c r="W65" s="235"/>
      <c r="X65" s="235"/>
      <c r="Y65" s="235"/>
      <c r="Z65" s="235"/>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N65" s="245" t="s">
        <v>86</v>
      </c>
      <c r="BO65" s="245"/>
      <c r="BP65" s="245"/>
      <c r="BQ65" s="245"/>
      <c r="BR65" s="245"/>
      <c r="BS65" s="245"/>
      <c r="BT65" s="245"/>
      <c r="BU65" s="245"/>
      <c r="BV65" s="461"/>
      <c r="BW65" s="461"/>
      <c r="BX65" s="461"/>
      <c r="BY65" s="461"/>
      <c r="BZ65" s="461"/>
      <c r="CA65" s="461"/>
      <c r="CB65" s="461"/>
      <c r="CC65" s="461"/>
      <c r="CD65" s="461"/>
      <c r="CE65" s="461"/>
      <c r="CF65" s="461"/>
      <c r="CG65" s="461"/>
      <c r="CH65" s="461"/>
      <c r="CI65" s="461"/>
      <c r="CJ65" s="461"/>
      <c r="CK65" s="461"/>
      <c r="CL65" s="461"/>
      <c r="CM65" s="461"/>
      <c r="CN65" s="461"/>
      <c r="CO65" s="461"/>
      <c r="CP65" s="461"/>
      <c r="CQ65" s="461"/>
      <c r="CR65" s="461"/>
      <c r="CS65" s="461"/>
      <c r="CT65" s="461"/>
      <c r="CU65" s="461"/>
      <c r="CV65" s="461"/>
      <c r="CW65" s="461"/>
      <c r="CX65" s="461"/>
      <c r="CY65" s="461"/>
    </row>
    <row r="66" spans="4:105" ht="7.5" customHeight="1" x14ac:dyDescent="0.15">
      <c r="D66" s="235" t="s">
        <v>113</v>
      </c>
      <c r="E66" s="235"/>
      <c r="F66" s="235"/>
      <c r="G66" s="235"/>
      <c r="H66" s="235"/>
      <c r="I66" s="235"/>
      <c r="J66" s="235"/>
      <c r="K66" s="235"/>
      <c r="L66" s="235"/>
      <c r="M66" s="235"/>
      <c r="N66" s="235"/>
      <c r="O66" s="235"/>
      <c r="P66" s="235"/>
      <c r="Q66" s="235"/>
      <c r="R66" s="235"/>
      <c r="S66" s="235"/>
      <c r="T66" s="235"/>
      <c r="U66" s="235"/>
      <c r="V66" s="235"/>
      <c r="W66" s="235"/>
      <c r="X66" s="235"/>
      <c r="Y66" s="235"/>
      <c r="Z66" s="235"/>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N66" s="245"/>
      <c r="BO66" s="245"/>
      <c r="BP66" s="245"/>
      <c r="BQ66" s="245"/>
      <c r="BR66" s="245"/>
      <c r="BS66" s="245"/>
      <c r="BT66" s="245"/>
      <c r="BU66" s="245"/>
      <c r="BV66" s="461"/>
      <c r="BW66" s="461"/>
      <c r="BX66" s="461"/>
      <c r="BY66" s="461"/>
      <c r="BZ66" s="461"/>
      <c r="CA66" s="461"/>
      <c r="CB66" s="461"/>
      <c r="CC66" s="461"/>
      <c r="CD66" s="461"/>
      <c r="CE66" s="461"/>
      <c r="CF66" s="461"/>
      <c r="CG66" s="461"/>
      <c r="CH66" s="461"/>
      <c r="CI66" s="461"/>
      <c r="CJ66" s="461"/>
      <c r="CK66" s="461"/>
      <c r="CL66" s="461"/>
      <c r="CM66" s="461"/>
      <c r="CN66" s="461"/>
      <c r="CO66" s="461"/>
      <c r="CP66" s="461"/>
      <c r="CQ66" s="461"/>
      <c r="CR66" s="461"/>
      <c r="CS66" s="461"/>
      <c r="CT66" s="461"/>
      <c r="CU66" s="461"/>
      <c r="CV66" s="461"/>
      <c r="CW66" s="461"/>
      <c r="CX66" s="461"/>
      <c r="CY66" s="461"/>
    </row>
    <row r="67" spans="4:105" ht="7.5" customHeight="1" x14ac:dyDescent="0.15">
      <c r="D67" s="235"/>
      <c r="E67" s="235"/>
      <c r="F67" s="235"/>
      <c r="G67" s="235"/>
      <c r="H67" s="235"/>
      <c r="I67" s="235"/>
      <c r="J67" s="235"/>
      <c r="K67" s="235"/>
      <c r="L67" s="235"/>
      <c r="M67" s="235"/>
      <c r="N67" s="235"/>
      <c r="O67" s="235"/>
      <c r="P67" s="235"/>
      <c r="Q67" s="235"/>
      <c r="R67" s="235"/>
      <c r="S67" s="235"/>
      <c r="T67" s="235"/>
      <c r="U67" s="235"/>
      <c r="V67" s="235"/>
      <c r="W67" s="235"/>
      <c r="X67" s="235"/>
      <c r="Y67" s="235"/>
      <c r="Z67" s="235"/>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N67" s="245"/>
      <c r="BO67" s="245"/>
      <c r="BP67" s="245"/>
      <c r="BQ67" s="245"/>
      <c r="BR67" s="245"/>
      <c r="BS67" s="245"/>
      <c r="BT67" s="245"/>
      <c r="BU67" s="245"/>
      <c r="BV67" s="461"/>
      <c r="BW67" s="461"/>
      <c r="BX67" s="461"/>
      <c r="BY67" s="461"/>
      <c r="BZ67" s="461"/>
      <c r="CA67" s="461"/>
      <c r="CB67" s="461"/>
      <c r="CC67" s="461"/>
      <c r="CD67" s="461"/>
      <c r="CE67" s="461"/>
      <c r="CF67" s="461"/>
      <c r="CG67" s="461"/>
      <c r="CH67" s="461"/>
      <c r="CI67" s="461"/>
      <c r="CJ67" s="461"/>
      <c r="CK67" s="461"/>
      <c r="CL67" s="461"/>
      <c r="CM67" s="461"/>
      <c r="CN67" s="461"/>
      <c r="CO67" s="461"/>
      <c r="CP67" s="461"/>
      <c r="CQ67" s="461"/>
      <c r="CR67" s="461"/>
      <c r="CS67" s="461"/>
      <c r="CT67" s="461"/>
      <c r="CU67" s="461"/>
      <c r="CV67" s="461"/>
      <c r="CW67" s="461"/>
      <c r="CX67" s="461"/>
      <c r="CY67" s="461"/>
    </row>
    <row r="68" spans="4:105" ht="7.5" customHeight="1" x14ac:dyDescent="0.15">
      <c r="D68" s="235" t="s">
        <v>123</v>
      </c>
      <c r="E68" s="235"/>
      <c r="F68" s="235"/>
      <c r="G68" s="235"/>
      <c r="H68" s="235"/>
      <c r="I68" s="235"/>
      <c r="J68" s="235"/>
      <c r="K68" s="235"/>
      <c r="L68" s="235"/>
      <c r="M68" s="235"/>
      <c r="N68" s="235"/>
      <c r="O68" s="235"/>
      <c r="P68" s="235"/>
      <c r="Q68" s="235"/>
      <c r="R68" s="235"/>
      <c r="S68" s="235"/>
      <c r="T68" s="235"/>
      <c r="U68" s="235"/>
      <c r="V68" s="235"/>
      <c r="W68" s="235"/>
      <c r="X68" s="235"/>
      <c r="Y68" s="235"/>
      <c r="Z68" s="235"/>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N68" s="245" t="s">
        <v>87</v>
      </c>
      <c r="BO68" s="245"/>
      <c r="BP68" s="245"/>
      <c r="BQ68" s="245"/>
      <c r="BR68" s="245"/>
      <c r="BS68" s="245"/>
      <c r="BT68" s="245"/>
      <c r="BU68" s="245"/>
      <c r="BV68" s="461"/>
      <c r="BW68" s="461"/>
      <c r="BX68" s="461"/>
      <c r="BY68" s="461"/>
      <c r="BZ68" s="461"/>
      <c r="CA68" s="461"/>
      <c r="CB68" s="461"/>
      <c r="CC68" s="461"/>
      <c r="CD68" s="461"/>
      <c r="CE68" s="461"/>
      <c r="CF68" s="461"/>
      <c r="CG68" s="461"/>
      <c r="CH68" s="461"/>
      <c r="CI68" s="461"/>
      <c r="CJ68" s="461"/>
      <c r="CK68" s="461"/>
      <c r="CL68" s="461"/>
      <c r="CM68" s="461"/>
      <c r="CN68" s="461"/>
      <c r="CO68" s="461"/>
      <c r="CP68" s="461"/>
      <c r="CQ68" s="461"/>
      <c r="CR68" s="461"/>
      <c r="CS68" s="461"/>
      <c r="CT68" s="461"/>
      <c r="CU68" s="461"/>
      <c r="CV68" s="461"/>
      <c r="CW68" s="461"/>
      <c r="CX68" s="461"/>
      <c r="CY68" s="461"/>
    </row>
    <row r="69" spans="4:105" ht="7.5" customHeight="1" x14ac:dyDescent="0.15">
      <c r="D69" s="235"/>
      <c r="E69" s="235"/>
      <c r="F69" s="235"/>
      <c r="G69" s="235"/>
      <c r="H69" s="235"/>
      <c r="I69" s="235"/>
      <c r="J69" s="235"/>
      <c r="K69" s="235"/>
      <c r="L69" s="235"/>
      <c r="M69" s="235"/>
      <c r="N69" s="235"/>
      <c r="O69" s="235"/>
      <c r="P69" s="235"/>
      <c r="Q69" s="235"/>
      <c r="R69" s="235"/>
      <c r="S69" s="235"/>
      <c r="T69" s="235"/>
      <c r="U69" s="235"/>
      <c r="V69" s="235"/>
      <c r="W69" s="235"/>
      <c r="X69" s="235"/>
      <c r="Y69" s="235"/>
      <c r="Z69" s="235"/>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N69" s="245"/>
      <c r="BO69" s="245"/>
      <c r="BP69" s="245"/>
      <c r="BQ69" s="245"/>
      <c r="BR69" s="245"/>
      <c r="BS69" s="245"/>
      <c r="BT69" s="245"/>
      <c r="BU69" s="245"/>
      <c r="BV69" s="461"/>
      <c r="BW69" s="461"/>
      <c r="BX69" s="461"/>
      <c r="BY69" s="461"/>
      <c r="BZ69" s="461"/>
      <c r="CA69" s="461"/>
      <c r="CB69" s="461"/>
      <c r="CC69" s="461"/>
      <c r="CD69" s="461"/>
      <c r="CE69" s="461"/>
      <c r="CF69" s="461"/>
      <c r="CG69" s="461"/>
      <c r="CH69" s="461"/>
      <c r="CI69" s="461"/>
      <c r="CJ69" s="461"/>
      <c r="CK69" s="461"/>
      <c r="CL69" s="461"/>
      <c r="CM69" s="461"/>
      <c r="CN69" s="461"/>
      <c r="CO69" s="461"/>
      <c r="CP69" s="461"/>
      <c r="CQ69" s="461"/>
      <c r="CR69" s="461"/>
      <c r="CS69" s="461"/>
      <c r="CT69" s="461"/>
      <c r="CU69" s="461"/>
      <c r="CV69" s="461"/>
      <c r="CW69" s="461"/>
      <c r="CX69" s="461"/>
      <c r="CY69" s="461"/>
    </row>
    <row r="70" spans="4:105" ht="7.5" customHeight="1" x14ac:dyDescent="0.15">
      <c r="D70" s="235" t="s">
        <v>88</v>
      </c>
      <c r="E70" s="235"/>
      <c r="F70" s="235"/>
      <c r="G70" s="235"/>
      <c r="H70" s="235"/>
      <c r="I70" s="235"/>
      <c r="J70" s="235"/>
      <c r="K70" s="235"/>
      <c r="L70" s="235"/>
      <c r="M70" s="235"/>
      <c r="N70" s="235"/>
      <c r="O70" s="235"/>
      <c r="P70" s="235"/>
      <c r="Q70" s="235"/>
      <c r="R70" s="235"/>
      <c r="S70" s="235"/>
      <c r="T70" s="235"/>
      <c r="U70" s="235"/>
      <c r="V70" s="235"/>
      <c r="W70" s="235"/>
      <c r="X70" s="235"/>
      <c r="Y70" s="235"/>
      <c r="Z70" s="235"/>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N70" s="245"/>
      <c r="BO70" s="245"/>
      <c r="BP70" s="245"/>
      <c r="BQ70" s="245"/>
      <c r="BR70" s="245"/>
      <c r="BS70" s="245"/>
      <c r="BT70" s="245"/>
      <c r="BU70" s="245"/>
      <c r="BV70" s="461"/>
      <c r="BW70" s="461"/>
      <c r="BX70" s="461"/>
      <c r="BY70" s="461"/>
      <c r="BZ70" s="461"/>
      <c r="CA70" s="461"/>
      <c r="CB70" s="461"/>
      <c r="CC70" s="461"/>
      <c r="CD70" s="461"/>
      <c r="CE70" s="461"/>
      <c r="CF70" s="461"/>
      <c r="CG70" s="461"/>
      <c r="CH70" s="461"/>
      <c r="CI70" s="461"/>
      <c r="CJ70" s="461"/>
      <c r="CK70" s="461"/>
      <c r="CL70" s="461"/>
      <c r="CM70" s="461"/>
      <c r="CN70" s="461"/>
      <c r="CO70" s="461"/>
      <c r="CP70" s="461"/>
      <c r="CQ70" s="461"/>
      <c r="CR70" s="461"/>
      <c r="CS70" s="461"/>
      <c r="CT70" s="461"/>
      <c r="CU70" s="461"/>
      <c r="CV70" s="461"/>
      <c r="CW70" s="461"/>
      <c r="CX70" s="461"/>
      <c r="CY70" s="461"/>
    </row>
    <row r="71" spans="4:105" ht="7.5" customHeight="1" x14ac:dyDescent="0.15">
      <c r="D71" s="235"/>
      <c r="E71" s="235"/>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row>
    <row r="72" spans="4:105" ht="7.5" customHeight="1" x14ac:dyDescent="0.15">
      <c r="D72" s="235" t="s">
        <v>102</v>
      </c>
      <c r="E72" s="235"/>
      <c r="F72" s="235"/>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row>
    <row r="73" spans="4:105" ht="7.5" customHeight="1" x14ac:dyDescent="0.15">
      <c r="D73" s="235"/>
      <c r="E73" s="235"/>
      <c r="F73" s="235"/>
      <c r="G73" s="235"/>
      <c r="H73" s="235"/>
      <c r="I73" s="235"/>
      <c r="J73" s="235"/>
      <c r="K73" s="235"/>
      <c r="L73" s="235"/>
      <c r="M73" s="235"/>
      <c r="N73" s="235"/>
      <c r="O73" s="235"/>
      <c r="P73" s="235"/>
      <c r="Q73" s="235"/>
      <c r="R73" s="235"/>
      <c r="S73" s="235"/>
      <c r="T73" s="235"/>
      <c r="U73" s="235"/>
      <c r="V73" s="235"/>
      <c r="W73" s="235"/>
      <c r="X73" s="235"/>
      <c r="Y73" s="235"/>
      <c r="Z73" s="235"/>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M73" s="97"/>
      <c r="BN73" s="97"/>
      <c r="BO73" s="97"/>
      <c r="BP73" s="97"/>
      <c r="BQ73" s="97"/>
      <c r="CZ73" s="97"/>
      <c r="DA73" s="97"/>
    </row>
    <row r="74" spans="4:105" ht="7.5" customHeight="1" x14ac:dyDescent="0.15">
      <c r="D74" s="462"/>
      <c r="E74" s="462"/>
      <c r="F74" s="462"/>
      <c r="G74" s="462"/>
      <c r="H74" s="462"/>
      <c r="I74" s="462"/>
      <c r="J74" s="462"/>
      <c r="K74" s="462"/>
      <c r="L74" s="462"/>
      <c r="M74" s="462"/>
      <c r="N74" s="462"/>
      <c r="O74" s="462"/>
      <c r="P74" s="462"/>
      <c r="Q74" s="462"/>
      <c r="R74" s="462"/>
      <c r="S74" s="462"/>
      <c r="T74" s="462"/>
      <c r="U74" s="462"/>
      <c r="V74" s="462"/>
      <c r="W74" s="462"/>
      <c r="X74" s="462"/>
      <c r="Y74" s="462"/>
      <c r="Z74" s="462"/>
      <c r="AA74" s="462"/>
      <c r="AB74" s="462"/>
      <c r="AC74" s="462"/>
      <c r="AD74" s="462"/>
      <c r="AE74" s="462"/>
      <c r="AF74" s="462"/>
      <c r="AG74" s="462"/>
      <c r="AH74" s="462"/>
      <c r="AI74" s="462"/>
      <c r="AJ74" s="462"/>
      <c r="AK74" s="462"/>
      <c r="AL74" s="462"/>
      <c r="AM74" s="462"/>
      <c r="AN74" s="462"/>
      <c r="AO74" s="462"/>
      <c r="AP74" s="462"/>
      <c r="AQ74" s="462"/>
      <c r="AR74" s="462"/>
      <c r="AS74" s="462"/>
      <c r="AT74" s="462"/>
      <c r="AU74" s="462"/>
      <c r="AV74" s="462"/>
      <c r="AW74" s="462"/>
      <c r="AX74" s="462"/>
      <c r="AY74" s="462"/>
      <c r="AZ74" s="462"/>
      <c r="BA74" s="462"/>
      <c r="BB74" s="462"/>
      <c r="BC74" s="462"/>
      <c r="BD74" s="462"/>
      <c r="BE74" s="462"/>
      <c r="BF74" s="462"/>
      <c r="BM74" s="97"/>
      <c r="BN74" s="97"/>
      <c r="BO74" s="97"/>
      <c r="BP74" s="97"/>
      <c r="BQ74" s="97"/>
      <c r="CZ74" s="97"/>
      <c r="DA74" s="97"/>
    </row>
    <row r="75" spans="4:105" ht="7.5" customHeight="1" x14ac:dyDescent="0.15">
      <c r="D75" s="462"/>
      <c r="E75" s="462"/>
      <c r="F75" s="462"/>
      <c r="G75" s="462"/>
      <c r="H75" s="462"/>
      <c r="I75" s="462"/>
      <c r="J75" s="462"/>
      <c r="K75" s="462"/>
      <c r="L75" s="462"/>
      <c r="M75" s="462"/>
      <c r="N75" s="462"/>
      <c r="O75" s="462"/>
      <c r="P75" s="462"/>
      <c r="Q75" s="462"/>
      <c r="R75" s="462"/>
      <c r="S75" s="462"/>
      <c r="T75" s="462"/>
      <c r="U75" s="462"/>
      <c r="V75" s="462"/>
      <c r="W75" s="462"/>
      <c r="X75" s="462"/>
      <c r="Y75" s="462"/>
      <c r="Z75" s="462"/>
      <c r="AA75" s="462"/>
      <c r="AB75" s="462"/>
      <c r="AC75" s="462"/>
      <c r="AD75" s="462"/>
      <c r="AE75" s="462"/>
      <c r="AF75" s="462"/>
      <c r="AG75" s="462"/>
      <c r="AH75" s="462"/>
      <c r="AI75" s="462"/>
      <c r="AJ75" s="462"/>
      <c r="AK75" s="462"/>
      <c r="AL75" s="462"/>
      <c r="AM75" s="462"/>
      <c r="AN75" s="462"/>
      <c r="AO75" s="462"/>
      <c r="AP75" s="462"/>
      <c r="AQ75" s="462"/>
      <c r="AR75" s="462"/>
      <c r="AS75" s="462"/>
      <c r="AT75" s="462"/>
      <c r="AU75" s="462"/>
      <c r="AV75" s="462"/>
      <c r="AW75" s="462"/>
      <c r="AX75" s="462"/>
      <c r="AY75" s="462"/>
      <c r="AZ75" s="462"/>
      <c r="BA75" s="462"/>
      <c r="BB75" s="462"/>
      <c r="BC75" s="462"/>
      <c r="BD75" s="462"/>
      <c r="BE75" s="462"/>
      <c r="BF75" s="462"/>
      <c r="BM75" s="97"/>
      <c r="BN75" s="97"/>
      <c r="BO75" s="97"/>
      <c r="BP75" s="97"/>
      <c r="BQ75" s="97"/>
      <c r="CZ75" s="97"/>
      <c r="DA75" s="97"/>
    </row>
    <row r="76" spans="4:105" ht="7.5" customHeight="1" x14ac:dyDescent="0.15">
      <c r="F76" s="97"/>
      <c r="G76" s="97"/>
      <c r="H76" s="97"/>
      <c r="I76" s="97"/>
      <c r="J76" s="97"/>
      <c r="K76" s="97"/>
      <c r="L76" s="97"/>
      <c r="M76" s="97"/>
      <c r="N76" s="97"/>
      <c r="O76" s="103"/>
      <c r="P76" s="103"/>
      <c r="Q76" s="103"/>
      <c r="R76" s="103"/>
      <c r="S76" s="103"/>
      <c r="T76" s="103"/>
      <c r="U76" s="103"/>
      <c r="V76" s="103"/>
      <c r="W76" s="103"/>
      <c r="X76" s="103"/>
      <c r="Y76" s="103"/>
      <c r="Z76" s="103"/>
      <c r="AB76" s="103"/>
      <c r="AC76" s="103"/>
      <c r="BM76" s="97"/>
      <c r="BN76" s="97"/>
      <c r="BO76" s="97"/>
      <c r="BP76" s="97"/>
      <c r="BQ76" s="97"/>
    </row>
    <row r="77" spans="4:105" ht="7.5" customHeight="1" x14ac:dyDescent="0.15">
      <c r="F77" s="97"/>
      <c r="G77" s="97"/>
      <c r="H77" s="97"/>
      <c r="I77" s="97"/>
      <c r="J77" s="97"/>
      <c r="K77" s="97"/>
      <c r="L77" s="97"/>
      <c r="M77" s="97"/>
      <c r="N77" s="97"/>
      <c r="O77" s="103"/>
      <c r="P77" s="103"/>
      <c r="Q77" s="103"/>
      <c r="R77" s="103"/>
      <c r="S77" s="103"/>
      <c r="T77" s="103"/>
      <c r="U77" s="103"/>
      <c r="V77" s="103"/>
      <c r="W77" s="103"/>
      <c r="X77" s="103"/>
      <c r="Y77" s="103"/>
      <c r="Z77" s="103"/>
      <c r="AB77" s="103"/>
      <c r="AC77" s="103"/>
      <c r="BM77" s="97"/>
      <c r="BN77" s="97"/>
      <c r="BO77" s="97"/>
      <c r="BP77" s="97"/>
      <c r="BQ77" s="97"/>
      <c r="BR77" s="97"/>
    </row>
  </sheetData>
  <sheetProtection algorithmName="SHA-512" hashValue="0hawz0UheI7f1sKV8ldDWo49uSv1JJY0sjeNIf0q5dxFax4TmSbC09NNeC3cmeiUGt2DolQQ0wKv1nDrr+a+Mw==" saltValue="X8AX6hzk9LqP5HW2gzJUvw==" spinCount="100000" sheet="1" objects="1" scenarios="1" formatCells="0" selectLockedCells="1"/>
  <mergeCells count="120">
    <mergeCell ref="CS1:DB2"/>
    <mergeCell ref="D68:BF69"/>
    <mergeCell ref="BN68:BU70"/>
    <mergeCell ref="BV68:CY70"/>
    <mergeCell ref="D70:BF71"/>
    <mergeCell ref="D72:BF73"/>
    <mergeCell ref="D74:BF75"/>
    <mergeCell ref="D59:M61"/>
    <mergeCell ref="N59:AB61"/>
    <mergeCell ref="AC59:AQ61"/>
    <mergeCell ref="AR59:BF61"/>
    <mergeCell ref="BN59:BU61"/>
    <mergeCell ref="BV59:BX61"/>
    <mergeCell ref="CH62:CJ64"/>
    <mergeCell ref="CK62:CM64"/>
    <mergeCell ref="CN62:CP64"/>
    <mergeCell ref="D64:BF65"/>
    <mergeCell ref="BN65:BU67"/>
    <mergeCell ref="BV65:CY67"/>
    <mergeCell ref="D66:BF67"/>
    <mergeCell ref="BY59:CD61"/>
    <mergeCell ref="BN62:BU64"/>
    <mergeCell ref="BV62:BX64"/>
    <mergeCell ref="BY62:CA64"/>
    <mergeCell ref="CB62:CD64"/>
    <mergeCell ref="CE62:CG64"/>
    <mergeCell ref="CQ62:CY64"/>
    <mergeCell ref="AC54:AQ56"/>
    <mergeCell ref="AR54:BF56"/>
    <mergeCell ref="BN56:BU58"/>
    <mergeCell ref="BV56:CL58"/>
    <mergeCell ref="CM56:CQ58"/>
    <mergeCell ref="CR56:CS58"/>
    <mergeCell ref="CT56:CU58"/>
    <mergeCell ref="CV56:CW58"/>
    <mergeCell ref="CX56:CY58"/>
    <mergeCell ref="D48:M50"/>
    <mergeCell ref="N48:AB50"/>
    <mergeCell ref="AC48:AQ50"/>
    <mergeCell ref="AR48:BF50"/>
    <mergeCell ref="BN39:BW41"/>
    <mergeCell ref="BX39:CY41"/>
    <mergeCell ref="BN42:BW44"/>
    <mergeCell ref="BX42:CY44"/>
    <mergeCell ref="BN50:BU52"/>
    <mergeCell ref="BV50:CY52"/>
    <mergeCell ref="D51:M53"/>
    <mergeCell ref="N51:AB53"/>
    <mergeCell ref="AC51:AQ53"/>
    <mergeCell ref="AR51:BF53"/>
    <mergeCell ref="BN53:BU55"/>
    <mergeCell ref="BV53:CL55"/>
    <mergeCell ref="CM53:CQ55"/>
    <mergeCell ref="CR53:CS55"/>
    <mergeCell ref="CT53:CU55"/>
    <mergeCell ref="CV53:CW55"/>
    <mergeCell ref="CX53:CY55"/>
    <mergeCell ref="D54:M56"/>
    <mergeCell ref="N54:AB56"/>
    <mergeCell ref="D27:M30"/>
    <mergeCell ref="N27:AI30"/>
    <mergeCell ref="D32:M35"/>
    <mergeCell ref="N32:AI35"/>
    <mergeCell ref="BN27:CY32"/>
    <mergeCell ref="BN33:CY38"/>
    <mergeCell ref="D45:M47"/>
    <mergeCell ref="N45:AB47"/>
    <mergeCell ref="AC45:AQ47"/>
    <mergeCell ref="AR45:BF47"/>
    <mergeCell ref="D42:AQ44"/>
    <mergeCell ref="AR42:AY42"/>
    <mergeCell ref="AZ42:BF42"/>
    <mergeCell ref="AR43:AY43"/>
    <mergeCell ref="AZ43:BF43"/>
    <mergeCell ref="AR44:AY44"/>
    <mergeCell ref="AZ44:BF44"/>
    <mergeCell ref="CX19:CY21"/>
    <mergeCell ref="CL19:CM21"/>
    <mergeCell ref="CN19:CO21"/>
    <mergeCell ref="CP19:CQ21"/>
    <mergeCell ref="CR19:CS21"/>
    <mergeCell ref="CT19:CU21"/>
    <mergeCell ref="CV19:CW21"/>
    <mergeCell ref="D22:M25"/>
    <mergeCell ref="N22:AW25"/>
    <mergeCell ref="BN22:CY23"/>
    <mergeCell ref="BN24:BO26"/>
    <mergeCell ref="BP24:BQ26"/>
    <mergeCell ref="BR24:BS26"/>
    <mergeCell ref="BT24:BU26"/>
    <mergeCell ref="BV24:BW26"/>
    <mergeCell ref="BX24:BY26"/>
    <mergeCell ref="CF24:CY26"/>
    <mergeCell ref="BZ24:CA26"/>
    <mergeCell ref="CB24:CC26"/>
    <mergeCell ref="CD24:CE26"/>
    <mergeCell ref="BN16:CV18"/>
    <mergeCell ref="CW16:CY18"/>
    <mergeCell ref="BN19:BW21"/>
    <mergeCell ref="CW7:CY9"/>
    <mergeCell ref="D10:AI12"/>
    <mergeCell ref="D13:AI15"/>
    <mergeCell ref="CD13:CM15"/>
    <mergeCell ref="CN13:CP15"/>
    <mergeCell ref="CQ13:CS15"/>
    <mergeCell ref="CT13:CV15"/>
    <mergeCell ref="CW13:CY15"/>
    <mergeCell ref="AO7:BM9"/>
    <mergeCell ref="BZ7:CH9"/>
    <mergeCell ref="CI7:CK9"/>
    <mergeCell ref="CL7:CO9"/>
    <mergeCell ref="CP7:CR9"/>
    <mergeCell ref="CS7:CV9"/>
    <mergeCell ref="BX19:BY21"/>
    <mergeCell ref="BZ19:CA21"/>
    <mergeCell ref="CB19:CC21"/>
    <mergeCell ref="CD19:CE21"/>
    <mergeCell ref="CF19:CG21"/>
    <mergeCell ref="CH19:CI21"/>
    <mergeCell ref="CJ19:CK21"/>
  </mergeCells>
  <phoneticPr fontId="1"/>
  <conditionalFormatting sqref="AC48:AQ50 AC51">
    <cfRule type="expression" dxfId="6" priority="1">
      <formula>AC48=""</formula>
    </cfRule>
  </conditionalFormatting>
  <conditionalFormatting sqref="BP24:BU26 BX24:CE26">
    <cfRule type="expression" dxfId="5" priority="4">
      <formula>BP24=""</formula>
    </cfRule>
  </conditionalFormatting>
  <conditionalFormatting sqref="BZ7 CL7 CS7 CN13 CQ13 CT13 CW13 BZ19:CY21 N22 BP24:BU26 BX24:CE26 N27 BN27 BN33 BX39 BX42 N48 N51 N54">
    <cfRule type="expression" dxfId="4" priority="2">
      <formula>N7=""</formula>
    </cfRule>
  </conditionalFormatting>
  <conditionalFormatting sqref="DB77">
    <cfRule type="expression" dxfId="3" priority="3">
      <formula>OR($DB$77="",$DB$77&lt;&gt;"")</formula>
    </cfRule>
  </conditionalFormatting>
  <dataValidations xWindow="234" yWindow="816" count="15">
    <dataValidation type="list" allowBlank="1" showInputMessage="1" showErrorMessage="1" promptTitle="▼プルダウンで選択できます" prompt="　" sqref="CW16:CY18" xr:uid="{E3399467-2E90-4ADA-B25B-61FA0ADBEC22}">
      <formula1>"□,☑"</formula1>
    </dataValidation>
    <dataValidation type="list" allowBlank="1" showInputMessage="1" showErrorMessage="1" sqref="BV59:BX61" xr:uid="{CB5262FC-BE7F-49BD-9F31-10C4B4531371}">
      <formula1>",1,2"</formula1>
    </dataValidation>
    <dataValidation allowBlank="1" showInputMessage="1" showErrorMessage="1" promptTitle="工事以外の請求の場合は、担当部署名を記載" prompt="_x000a_工事名称は通称での表記も可" sqref="N22:AW25" xr:uid="{9AC18161-0934-479E-B2B1-E490E67EA865}"/>
    <dataValidation allowBlank="1" showInputMessage="1" showErrorMessage="1" promptTitle="請求書は担当者毎に作成をお願いします" prompt="　" sqref="N27:AI30" xr:uid="{DD46B0F1-85BA-498A-A17C-5541ABC563ED}"/>
    <dataValidation type="list" allowBlank="1" showInputMessage="1" promptTitle="対象金額がない場合は　0　を入力" prompt="　" sqref="N54:AB56" xr:uid="{8288FFD0-5413-4DFA-8E3F-10173F449C12}">
      <formula1>INDIRECT($AR$44)</formula1>
    </dataValidation>
    <dataValidation type="list" allowBlank="1" showInputMessage="1" promptTitle="対象金額がない場合は　0　を入力" prompt="　" sqref="N51:AB53" xr:uid="{FCBD2520-C0F4-4792-AA28-F6F2D773E097}">
      <formula1>INDIRECT($AR$43)</formula1>
    </dataValidation>
    <dataValidation allowBlank="1" showInputMessage="1" showErrorMessage="1" promptTitle="貴社の消費税の処理基準を適用してください" prompt="初期値は四捨五入の自動計算を入れています_x000a_空欄の場合エラー（赤）が出ます" sqref="AC48:AQ53" xr:uid="{A7E10B63-8A99-4FB8-9B4B-F46910375606}"/>
    <dataValidation allowBlank="1" showInputMessage="1" showErrorMessage="1" promptTitle="請求書を作成した方のお名前を入力してください" prompt="誤りがあった場合のお問い合わせ先になります" sqref="BX39:CY41" xr:uid="{BCDC3066-F067-4BB1-A091-72BC5E4010EA}"/>
    <dataValidation allowBlank="1" showInputMessage="1" showErrorMessage="1" promptTitle="請求書担当者様へ連絡する際の電話番号を記載してください" prompt=" " sqref="BX42:CY44" xr:uid="{B98E0847-4867-4A31-BDB9-A68C9CE0F727}"/>
    <dataValidation allowBlank="1" showInputMessage="1" showErrorMessage="1" promptTitle="取引先コード不明の場合は総務部へお問い合わせください" prompt="三友工業総務部：073-455-3116" sqref="CN13:CP15" xr:uid="{25182E62-CA94-464B-A13D-B4689334A012}"/>
    <dataValidation allowBlank="1" showInputMessage="1" showErrorMessage="1" promptTitle="請求〆月の月末の日を入力してください" prompt="初期値は自動計算を入れています" sqref="CS7:CV9" xr:uid="{36C68B43-67D0-42BC-8793-B526FEFDE372}"/>
    <dataValidation type="list" allowBlank="1" showInputMessage="1" promptTitle="対象金額がない場合は　0　を入力" prompt="　" sqref="N48:AB50" xr:uid="{9F6E4F2D-7E10-4661-BF90-5EC8A88C166E}">
      <formula1>INDIRECT($AR$42)</formula1>
    </dataValidation>
    <dataValidation type="list" allowBlank="1" showInputMessage="1" sqref="AR42:AY42" xr:uid="{79F9DC77-F312-46FE-8A08-FDD7126C4D3B}">
      <formula1>"自動集計10"</formula1>
    </dataValidation>
    <dataValidation type="list" allowBlank="1" showInputMessage="1" sqref="AR43:AY43" xr:uid="{BBE2CF0D-580D-4D23-869A-D6765C670DE8}">
      <formula1>"自動集計8"</formula1>
    </dataValidation>
    <dataValidation type="list" allowBlank="1" showInputMessage="1" sqref="AR44:AY44" xr:uid="{9951E56B-8683-4123-B11A-A85C9F507884}">
      <formula1>"自動集計対象外"</formula1>
    </dataValidation>
  </dataValidations>
  <printOptions horizontalCentered="1"/>
  <pageMargins left="0.11811023622047245" right="0.11811023622047245" top="0.19685039370078741" bottom="0.19685039370078741"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57213-5883-4316-BC04-0AC62A1904CD}">
  <sheetPr>
    <tabColor rgb="FF92D050"/>
  </sheetPr>
  <dimension ref="A1:H68"/>
  <sheetViews>
    <sheetView showZeros="0" view="pageBreakPreview" zoomScaleNormal="100" zoomScaleSheetLayoutView="100" workbookViewId="0">
      <selection activeCell="A5" sqref="A5"/>
    </sheetView>
  </sheetViews>
  <sheetFormatPr defaultRowHeight="30" customHeight="1" x14ac:dyDescent="0.15"/>
  <cols>
    <col min="1" max="2" width="3.75" customWidth="1"/>
    <col min="3" max="3" width="36.25" customWidth="1"/>
    <col min="5" max="5" width="11.75" customWidth="1"/>
    <col min="6" max="6" width="24.625" customWidth="1"/>
    <col min="7" max="7" width="8.125" customWidth="1"/>
    <col min="8" max="8" width="21.875" customWidth="1"/>
  </cols>
  <sheetData>
    <row r="1" spans="1:8" ht="45" customHeight="1" x14ac:dyDescent="0.15">
      <c r="A1" s="109"/>
      <c r="B1" s="109"/>
      <c r="C1" s="109"/>
      <c r="D1" s="109"/>
      <c r="E1" s="109"/>
      <c r="F1" s="109"/>
      <c r="G1" s="109"/>
      <c r="H1" s="109"/>
    </row>
    <row r="2" spans="1:8" ht="22.5" customHeight="1" x14ac:dyDescent="0.25">
      <c r="A2" s="477" t="s">
        <v>98</v>
      </c>
      <c r="B2" s="477"/>
      <c r="C2" s="477"/>
      <c r="D2" s="477"/>
      <c r="E2" s="477"/>
      <c r="F2" s="477"/>
      <c r="G2" s="477"/>
      <c r="H2" s="477"/>
    </row>
    <row r="3" spans="1:8" ht="30" customHeight="1" x14ac:dyDescent="0.15">
      <c r="A3" s="478" t="s">
        <v>100</v>
      </c>
      <c r="B3" s="479"/>
      <c r="C3" s="479"/>
      <c r="D3" s="479"/>
      <c r="E3" s="479"/>
      <c r="F3" s="479"/>
      <c r="G3" s="479"/>
      <c r="H3" s="480"/>
    </row>
    <row r="4" spans="1:8" ht="30" customHeight="1" x14ac:dyDescent="0.15">
      <c r="A4" s="110" t="s">
        <v>91</v>
      </c>
      <c r="B4" s="111" t="s">
        <v>92</v>
      </c>
      <c r="C4" s="113" t="s">
        <v>93</v>
      </c>
      <c r="D4" s="112" t="s">
        <v>5</v>
      </c>
      <c r="E4" s="112" t="s">
        <v>94</v>
      </c>
      <c r="F4" s="115" t="s">
        <v>95</v>
      </c>
      <c r="G4" s="111" t="s">
        <v>96</v>
      </c>
      <c r="H4" s="114" t="s">
        <v>97</v>
      </c>
    </row>
    <row r="5" spans="1:8" ht="30" customHeight="1" x14ac:dyDescent="0.15">
      <c r="A5" s="104"/>
      <c r="B5" s="104"/>
      <c r="C5" s="105"/>
      <c r="D5" s="106"/>
      <c r="E5" s="107"/>
      <c r="F5" s="108">
        <f>+D5*E5</f>
        <v>0</v>
      </c>
      <c r="G5" s="104"/>
      <c r="H5" s="105"/>
    </row>
    <row r="6" spans="1:8" ht="30" customHeight="1" x14ac:dyDescent="0.15">
      <c r="A6" s="104"/>
      <c r="B6" s="104"/>
      <c r="C6" s="105"/>
      <c r="D6" s="106"/>
      <c r="E6" s="107"/>
      <c r="F6" s="108">
        <f t="shared" ref="F6:F68" si="0">+D6*E6</f>
        <v>0</v>
      </c>
      <c r="G6" s="104"/>
      <c r="H6" s="105"/>
    </row>
    <row r="7" spans="1:8" ht="30" customHeight="1" x14ac:dyDescent="0.15">
      <c r="A7" s="104"/>
      <c r="B7" s="104"/>
      <c r="C7" s="105"/>
      <c r="D7" s="106"/>
      <c r="E7" s="107"/>
      <c r="F7" s="108">
        <f t="shared" si="0"/>
        <v>0</v>
      </c>
      <c r="G7" s="104"/>
      <c r="H7" s="105"/>
    </row>
    <row r="8" spans="1:8" ht="30" customHeight="1" x14ac:dyDescent="0.15">
      <c r="A8" s="104"/>
      <c r="B8" s="104"/>
      <c r="C8" s="105"/>
      <c r="D8" s="106"/>
      <c r="E8" s="107"/>
      <c r="F8" s="108">
        <f t="shared" si="0"/>
        <v>0</v>
      </c>
      <c r="G8" s="104"/>
      <c r="H8" s="105"/>
    </row>
    <row r="9" spans="1:8" ht="30" customHeight="1" x14ac:dyDescent="0.15">
      <c r="A9" s="104"/>
      <c r="B9" s="104"/>
      <c r="C9" s="105"/>
      <c r="D9" s="106"/>
      <c r="E9" s="107"/>
      <c r="F9" s="108">
        <f t="shared" si="0"/>
        <v>0</v>
      </c>
      <c r="G9" s="104"/>
      <c r="H9" s="105"/>
    </row>
    <row r="10" spans="1:8" ht="30" customHeight="1" x14ac:dyDescent="0.15">
      <c r="A10" s="104"/>
      <c r="B10" s="104"/>
      <c r="C10" s="105"/>
      <c r="D10" s="106"/>
      <c r="E10" s="107"/>
      <c r="F10" s="108">
        <f t="shared" si="0"/>
        <v>0</v>
      </c>
      <c r="G10" s="104"/>
      <c r="H10" s="105"/>
    </row>
    <row r="11" spans="1:8" ht="30" customHeight="1" x14ac:dyDescent="0.15">
      <c r="A11" s="104"/>
      <c r="B11" s="104"/>
      <c r="C11" s="105"/>
      <c r="D11" s="106"/>
      <c r="E11" s="107"/>
      <c r="F11" s="108">
        <f t="shared" si="0"/>
        <v>0</v>
      </c>
      <c r="G11" s="104"/>
      <c r="H11" s="105"/>
    </row>
    <row r="12" spans="1:8" ht="30" customHeight="1" x14ac:dyDescent="0.15">
      <c r="A12" s="104"/>
      <c r="B12" s="104"/>
      <c r="C12" s="105"/>
      <c r="D12" s="106"/>
      <c r="E12" s="107"/>
      <c r="F12" s="108">
        <f t="shared" si="0"/>
        <v>0</v>
      </c>
      <c r="G12" s="104"/>
      <c r="H12" s="105"/>
    </row>
    <row r="13" spans="1:8" ht="30" customHeight="1" x14ac:dyDescent="0.15">
      <c r="A13" s="104"/>
      <c r="B13" s="104"/>
      <c r="C13" s="105"/>
      <c r="D13" s="106"/>
      <c r="E13" s="107"/>
      <c r="F13" s="108">
        <f t="shared" si="0"/>
        <v>0</v>
      </c>
      <c r="G13" s="104"/>
      <c r="H13" s="105"/>
    </row>
    <row r="14" spans="1:8" ht="30" customHeight="1" x14ac:dyDescent="0.15">
      <c r="A14" s="104"/>
      <c r="B14" s="104"/>
      <c r="C14" s="105"/>
      <c r="D14" s="106"/>
      <c r="E14" s="107"/>
      <c r="F14" s="108">
        <f t="shared" si="0"/>
        <v>0</v>
      </c>
      <c r="G14" s="104"/>
      <c r="H14" s="105"/>
    </row>
    <row r="15" spans="1:8" ht="30" customHeight="1" x14ac:dyDescent="0.15">
      <c r="A15" s="104"/>
      <c r="B15" s="104"/>
      <c r="C15" s="105"/>
      <c r="D15" s="106"/>
      <c r="E15" s="107"/>
      <c r="F15" s="108">
        <f t="shared" si="0"/>
        <v>0</v>
      </c>
      <c r="G15" s="104"/>
      <c r="H15" s="105"/>
    </row>
    <row r="16" spans="1:8" ht="30" customHeight="1" x14ac:dyDescent="0.15">
      <c r="A16" s="104"/>
      <c r="B16" s="104"/>
      <c r="C16" s="105"/>
      <c r="D16" s="106"/>
      <c r="E16" s="107"/>
      <c r="F16" s="108">
        <f t="shared" si="0"/>
        <v>0</v>
      </c>
      <c r="G16" s="104"/>
      <c r="H16" s="105"/>
    </row>
    <row r="17" spans="1:8" ht="30" customHeight="1" x14ac:dyDescent="0.15">
      <c r="A17" s="104"/>
      <c r="B17" s="104"/>
      <c r="C17" s="105"/>
      <c r="D17" s="106"/>
      <c r="E17" s="107"/>
      <c r="F17" s="108">
        <f t="shared" si="0"/>
        <v>0</v>
      </c>
      <c r="G17" s="104"/>
      <c r="H17" s="105"/>
    </row>
    <row r="18" spans="1:8" ht="30" customHeight="1" x14ac:dyDescent="0.15">
      <c r="A18" s="104"/>
      <c r="B18" s="104"/>
      <c r="C18" s="105"/>
      <c r="D18" s="106"/>
      <c r="E18" s="107"/>
      <c r="F18" s="108">
        <f t="shared" si="0"/>
        <v>0</v>
      </c>
      <c r="G18" s="104"/>
      <c r="H18" s="105"/>
    </row>
    <row r="19" spans="1:8" ht="30" customHeight="1" x14ac:dyDescent="0.15">
      <c r="A19" s="104"/>
      <c r="B19" s="104"/>
      <c r="C19" s="105"/>
      <c r="D19" s="106"/>
      <c r="E19" s="107"/>
      <c r="F19" s="108">
        <f t="shared" si="0"/>
        <v>0</v>
      </c>
      <c r="G19" s="104"/>
      <c r="H19" s="105"/>
    </row>
    <row r="20" spans="1:8" ht="30" customHeight="1" x14ac:dyDescent="0.15">
      <c r="A20" s="104"/>
      <c r="B20" s="104"/>
      <c r="C20" s="105"/>
      <c r="D20" s="106"/>
      <c r="E20" s="107"/>
      <c r="F20" s="108">
        <f>SUM(F5:F19)</f>
        <v>0</v>
      </c>
      <c r="G20" s="104"/>
      <c r="H20" s="105" t="s">
        <v>99</v>
      </c>
    </row>
    <row r="21" spans="1:8" ht="30" customHeight="1" x14ac:dyDescent="0.15">
      <c r="A21" s="104"/>
      <c r="B21" s="104"/>
      <c r="C21" s="105"/>
      <c r="D21" s="106"/>
      <c r="E21" s="107"/>
      <c r="F21" s="108">
        <f t="shared" si="0"/>
        <v>0</v>
      </c>
      <c r="G21" s="104"/>
      <c r="H21" s="105"/>
    </row>
    <row r="22" spans="1:8" ht="30" customHeight="1" x14ac:dyDescent="0.15">
      <c r="A22" s="104"/>
      <c r="B22" s="104"/>
      <c r="C22" s="105"/>
      <c r="D22" s="106"/>
      <c r="E22" s="107"/>
      <c r="F22" s="108">
        <f t="shared" si="0"/>
        <v>0</v>
      </c>
      <c r="G22" s="104"/>
      <c r="H22" s="105"/>
    </row>
    <row r="23" spans="1:8" ht="30" customHeight="1" x14ac:dyDescent="0.15">
      <c r="A23" s="104"/>
      <c r="B23" s="104"/>
      <c r="C23" s="105"/>
      <c r="D23" s="106"/>
      <c r="E23" s="107"/>
      <c r="F23" s="108">
        <f t="shared" si="0"/>
        <v>0</v>
      </c>
      <c r="G23" s="104"/>
      <c r="H23" s="105"/>
    </row>
    <row r="24" spans="1:8" ht="30" customHeight="1" x14ac:dyDescent="0.15">
      <c r="A24" s="104"/>
      <c r="B24" s="104"/>
      <c r="C24" s="105"/>
      <c r="D24" s="106"/>
      <c r="E24" s="107"/>
      <c r="F24" s="108">
        <f t="shared" si="0"/>
        <v>0</v>
      </c>
      <c r="G24" s="104"/>
      <c r="H24" s="105"/>
    </row>
    <row r="25" spans="1:8" ht="30" customHeight="1" x14ac:dyDescent="0.15">
      <c r="A25" s="104"/>
      <c r="B25" s="104"/>
      <c r="C25" s="105"/>
      <c r="D25" s="106"/>
      <c r="E25" s="107"/>
      <c r="F25" s="108">
        <f t="shared" si="0"/>
        <v>0</v>
      </c>
      <c r="G25" s="104"/>
      <c r="H25" s="105"/>
    </row>
    <row r="26" spans="1:8" ht="30" customHeight="1" x14ac:dyDescent="0.15">
      <c r="A26" s="104"/>
      <c r="B26" s="104"/>
      <c r="C26" s="105"/>
      <c r="D26" s="106"/>
      <c r="E26" s="107"/>
      <c r="F26" s="108">
        <f t="shared" si="0"/>
        <v>0</v>
      </c>
      <c r="G26" s="104"/>
      <c r="H26" s="105"/>
    </row>
    <row r="27" spans="1:8" ht="30" customHeight="1" x14ac:dyDescent="0.15">
      <c r="A27" s="104"/>
      <c r="B27" s="104"/>
      <c r="C27" s="105"/>
      <c r="D27" s="106"/>
      <c r="E27" s="107"/>
      <c r="F27" s="108">
        <f t="shared" si="0"/>
        <v>0</v>
      </c>
      <c r="G27" s="104"/>
      <c r="H27" s="105"/>
    </row>
    <row r="28" spans="1:8" ht="30" customHeight="1" x14ac:dyDescent="0.15">
      <c r="A28" s="104"/>
      <c r="B28" s="104"/>
      <c r="C28" s="105"/>
      <c r="D28" s="106"/>
      <c r="E28" s="107"/>
      <c r="F28" s="108">
        <f t="shared" si="0"/>
        <v>0</v>
      </c>
      <c r="G28" s="104"/>
      <c r="H28" s="105"/>
    </row>
    <row r="29" spans="1:8" ht="30" customHeight="1" x14ac:dyDescent="0.15">
      <c r="A29" s="104"/>
      <c r="B29" s="104"/>
      <c r="C29" s="105"/>
      <c r="D29" s="106"/>
      <c r="E29" s="107"/>
      <c r="F29" s="108">
        <f t="shared" si="0"/>
        <v>0</v>
      </c>
      <c r="G29" s="104"/>
      <c r="H29" s="105"/>
    </row>
    <row r="30" spans="1:8" ht="30" customHeight="1" x14ac:dyDescent="0.15">
      <c r="A30" s="104"/>
      <c r="B30" s="104"/>
      <c r="C30" s="105"/>
      <c r="D30" s="106"/>
      <c r="E30" s="107"/>
      <c r="F30" s="108">
        <f t="shared" si="0"/>
        <v>0</v>
      </c>
      <c r="G30" s="104"/>
      <c r="H30" s="105"/>
    </row>
    <row r="31" spans="1:8" ht="30" customHeight="1" x14ac:dyDescent="0.15">
      <c r="A31" s="104"/>
      <c r="B31" s="104"/>
      <c r="C31" s="105"/>
      <c r="D31" s="106"/>
      <c r="E31" s="107"/>
      <c r="F31" s="108">
        <f t="shared" si="0"/>
        <v>0</v>
      </c>
      <c r="G31" s="104"/>
      <c r="H31" s="105"/>
    </row>
    <row r="32" spans="1:8" ht="30" customHeight="1" x14ac:dyDescent="0.15">
      <c r="A32" s="104"/>
      <c r="B32" s="104"/>
      <c r="C32" s="105"/>
      <c r="D32" s="106"/>
      <c r="E32" s="107"/>
      <c r="F32" s="108">
        <f t="shared" si="0"/>
        <v>0</v>
      </c>
      <c r="G32" s="104"/>
      <c r="H32" s="105"/>
    </row>
    <row r="33" spans="1:8" ht="30" customHeight="1" x14ac:dyDescent="0.15">
      <c r="A33" s="104"/>
      <c r="B33" s="104"/>
      <c r="C33" s="105"/>
      <c r="D33" s="106"/>
      <c r="E33" s="107"/>
      <c r="F33" s="108">
        <f t="shared" si="0"/>
        <v>0</v>
      </c>
      <c r="G33" s="104"/>
      <c r="H33" s="105"/>
    </row>
    <row r="34" spans="1:8" ht="30" customHeight="1" x14ac:dyDescent="0.15">
      <c r="A34" s="104"/>
      <c r="B34" s="104"/>
      <c r="C34" s="105"/>
      <c r="D34" s="106"/>
      <c r="E34" s="107"/>
      <c r="F34" s="108">
        <f t="shared" si="0"/>
        <v>0</v>
      </c>
      <c r="G34" s="104"/>
      <c r="H34" s="105"/>
    </row>
    <row r="35" spans="1:8" ht="30" customHeight="1" x14ac:dyDescent="0.15">
      <c r="A35" s="104"/>
      <c r="B35" s="104"/>
      <c r="C35" s="105"/>
      <c r="D35" s="106"/>
      <c r="E35" s="107"/>
      <c r="F35" s="108">
        <f t="shared" si="0"/>
        <v>0</v>
      </c>
      <c r="G35" s="104"/>
      <c r="H35" s="105"/>
    </row>
    <row r="36" spans="1:8" ht="30" customHeight="1" x14ac:dyDescent="0.15">
      <c r="A36" s="104"/>
      <c r="B36" s="104"/>
      <c r="C36" s="105"/>
      <c r="D36" s="106"/>
      <c r="E36" s="107"/>
      <c r="F36" s="108"/>
      <c r="G36" s="104"/>
      <c r="H36" s="105"/>
    </row>
    <row r="37" spans="1:8" ht="30" customHeight="1" x14ac:dyDescent="0.15">
      <c r="A37" s="104"/>
      <c r="B37" s="104"/>
      <c r="C37" s="105"/>
      <c r="D37" s="106"/>
      <c r="E37" s="107"/>
      <c r="F37" s="108">
        <f t="shared" si="0"/>
        <v>0</v>
      </c>
      <c r="G37" s="104"/>
      <c r="H37" s="105"/>
    </row>
    <row r="38" spans="1:8" ht="30" customHeight="1" x14ac:dyDescent="0.15">
      <c r="A38" s="104"/>
      <c r="B38" s="104"/>
      <c r="C38" s="105"/>
      <c r="D38" s="106"/>
      <c r="E38" s="107"/>
      <c r="F38" s="108">
        <f t="shared" si="0"/>
        <v>0</v>
      </c>
      <c r="G38" s="104"/>
      <c r="H38" s="105"/>
    </row>
    <row r="39" spans="1:8" ht="30" customHeight="1" x14ac:dyDescent="0.15">
      <c r="A39" s="104"/>
      <c r="B39" s="104"/>
      <c r="C39" s="105"/>
      <c r="D39" s="106"/>
      <c r="E39" s="107"/>
      <c r="F39" s="108">
        <f t="shared" si="0"/>
        <v>0</v>
      </c>
      <c r="G39" s="104"/>
      <c r="H39" s="105"/>
    </row>
    <row r="40" spans="1:8" ht="30" customHeight="1" x14ac:dyDescent="0.15">
      <c r="A40" s="104"/>
      <c r="B40" s="104"/>
      <c r="C40" s="105"/>
      <c r="D40" s="106"/>
      <c r="E40" s="107"/>
      <c r="F40" s="108">
        <f t="shared" si="0"/>
        <v>0</v>
      </c>
      <c r="G40" s="104"/>
      <c r="H40" s="105"/>
    </row>
    <row r="41" spans="1:8" ht="30" customHeight="1" x14ac:dyDescent="0.15">
      <c r="A41" s="104"/>
      <c r="B41" s="104"/>
      <c r="C41" s="105"/>
      <c r="D41" s="106"/>
      <c r="E41" s="107"/>
      <c r="F41" s="108">
        <f t="shared" si="0"/>
        <v>0</v>
      </c>
      <c r="G41" s="104"/>
      <c r="H41" s="105"/>
    </row>
    <row r="42" spans="1:8" ht="30" customHeight="1" x14ac:dyDescent="0.15">
      <c r="A42" s="104"/>
      <c r="B42" s="104"/>
      <c r="C42" s="105"/>
      <c r="D42" s="106"/>
      <c r="E42" s="107"/>
      <c r="F42" s="108">
        <f t="shared" si="0"/>
        <v>0</v>
      </c>
      <c r="G42" s="104"/>
      <c r="H42" s="105"/>
    </row>
    <row r="43" spans="1:8" ht="30" customHeight="1" x14ac:dyDescent="0.15">
      <c r="A43" s="104"/>
      <c r="B43" s="104"/>
      <c r="C43" s="105"/>
      <c r="D43" s="106"/>
      <c r="E43" s="107"/>
      <c r="F43" s="108">
        <f t="shared" si="0"/>
        <v>0</v>
      </c>
      <c r="G43" s="104"/>
      <c r="H43" s="105"/>
    </row>
    <row r="44" spans="1:8" ht="30" customHeight="1" x14ac:dyDescent="0.15">
      <c r="A44" s="104"/>
      <c r="B44" s="104"/>
      <c r="C44" s="105"/>
      <c r="D44" s="106"/>
      <c r="E44" s="107"/>
      <c r="F44" s="108">
        <f t="shared" si="0"/>
        <v>0</v>
      </c>
      <c r="G44" s="104"/>
      <c r="H44" s="105"/>
    </row>
    <row r="45" spans="1:8" ht="30" customHeight="1" x14ac:dyDescent="0.15">
      <c r="A45" s="104"/>
      <c r="B45" s="104"/>
      <c r="C45" s="105"/>
      <c r="D45" s="106"/>
      <c r="E45" s="107"/>
      <c r="F45" s="108">
        <f t="shared" si="0"/>
        <v>0</v>
      </c>
      <c r="G45" s="104"/>
      <c r="H45" s="105"/>
    </row>
    <row r="46" spans="1:8" ht="30" customHeight="1" x14ac:dyDescent="0.15">
      <c r="A46" s="104"/>
      <c r="B46" s="104"/>
      <c r="C46" s="105"/>
      <c r="D46" s="106"/>
      <c r="E46" s="107"/>
      <c r="F46" s="108">
        <f t="shared" si="0"/>
        <v>0</v>
      </c>
      <c r="G46" s="104"/>
      <c r="H46" s="105"/>
    </row>
    <row r="47" spans="1:8" ht="30" customHeight="1" x14ac:dyDescent="0.15">
      <c r="A47" s="104"/>
      <c r="B47" s="104"/>
      <c r="C47" s="105"/>
      <c r="D47" s="106"/>
      <c r="E47" s="107"/>
      <c r="F47" s="108">
        <f t="shared" si="0"/>
        <v>0</v>
      </c>
      <c r="G47" s="104"/>
      <c r="H47" s="105"/>
    </row>
    <row r="48" spans="1:8" ht="30" customHeight="1" x14ac:dyDescent="0.15">
      <c r="A48" s="104"/>
      <c r="B48" s="104"/>
      <c r="C48" s="105"/>
      <c r="D48" s="106"/>
      <c r="E48" s="107"/>
      <c r="F48" s="108">
        <f t="shared" si="0"/>
        <v>0</v>
      </c>
      <c r="G48" s="104"/>
      <c r="H48" s="105"/>
    </row>
    <row r="49" spans="1:8" ht="30" customHeight="1" x14ac:dyDescent="0.15">
      <c r="A49" s="104"/>
      <c r="B49" s="104"/>
      <c r="C49" s="105"/>
      <c r="D49" s="106"/>
      <c r="E49" s="107"/>
      <c r="F49" s="108">
        <f t="shared" si="0"/>
        <v>0</v>
      </c>
      <c r="G49" s="104"/>
      <c r="H49" s="105"/>
    </row>
    <row r="50" spans="1:8" ht="30" customHeight="1" x14ac:dyDescent="0.15">
      <c r="A50" s="104"/>
      <c r="B50" s="104"/>
      <c r="C50" s="105"/>
      <c r="D50" s="106"/>
      <c r="E50" s="107"/>
      <c r="F50" s="108">
        <f t="shared" si="0"/>
        <v>0</v>
      </c>
      <c r="G50" s="104"/>
      <c r="H50" s="105"/>
    </row>
    <row r="51" spans="1:8" ht="30" customHeight="1" x14ac:dyDescent="0.15">
      <c r="A51" s="104"/>
      <c r="B51" s="104"/>
      <c r="C51" s="105"/>
      <c r="D51" s="106"/>
      <c r="E51" s="107"/>
      <c r="F51" s="108">
        <f t="shared" si="0"/>
        <v>0</v>
      </c>
      <c r="G51" s="104"/>
      <c r="H51" s="105"/>
    </row>
    <row r="52" spans="1:8" ht="30" customHeight="1" x14ac:dyDescent="0.15">
      <c r="A52" s="104"/>
      <c r="B52" s="104"/>
      <c r="C52" s="105"/>
      <c r="D52" s="106"/>
      <c r="E52" s="107"/>
      <c r="F52" s="108">
        <f t="shared" si="0"/>
        <v>0</v>
      </c>
      <c r="G52" s="104"/>
      <c r="H52" s="105"/>
    </row>
    <row r="53" spans="1:8" ht="30" customHeight="1" x14ac:dyDescent="0.15">
      <c r="A53" s="104"/>
      <c r="B53" s="104"/>
      <c r="C53" s="105"/>
      <c r="D53" s="106"/>
      <c r="E53" s="107"/>
      <c r="F53" s="108">
        <f t="shared" si="0"/>
        <v>0</v>
      </c>
      <c r="G53" s="104"/>
      <c r="H53" s="105"/>
    </row>
    <row r="54" spans="1:8" ht="30" customHeight="1" x14ac:dyDescent="0.15">
      <c r="A54" s="104"/>
      <c r="B54" s="104"/>
      <c r="C54" s="105"/>
      <c r="D54" s="106"/>
      <c r="E54" s="107"/>
      <c r="F54" s="108">
        <f t="shared" si="0"/>
        <v>0</v>
      </c>
      <c r="G54" s="104"/>
      <c r="H54" s="105"/>
    </row>
    <row r="55" spans="1:8" ht="30" customHeight="1" x14ac:dyDescent="0.15">
      <c r="A55" s="104"/>
      <c r="B55" s="104"/>
      <c r="C55" s="105"/>
      <c r="D55" s="106"/>
      <c r="E55" s="107"/>
      <c r="F55" s="108">
        <f t="shared" si="0"/>
        <v>0</v>
      </c>
      <c r="G55" s="104"/>
      <c r="H55" s="105"/>
    </row>
    <row r="56" spans="1:8" ht="30" customHeight="1" x14ac:dyDescent="0.15">
      <c r="A56" s="104"/>
      <c r="B56" s="104"/>
      <c r="C56" s="105"/>
      <c r="D56" s="106"/>
      <c r="E56" s="107"/>
      <c r="F56" s="108">
        <f t="shared" si="0"/>
        <v>0</v>
      </c>
      <c r="G56" s="104"/>
      <c r="H56" s="105"/>
    </row>
    <row r="57" spans="1:8" ht="30" customHeight="1" x14ac:dyDescent="0.15">
      <c r="A57" s="104"/>
      <c r="B57" s="104"/>
      <c r="C57" s="105"/>
      <c r="D57" s="106"/>
      <c r="E57" s="107"/>
      <c r="F57" s="108">
        <f t="shared" si="0"/>
        <v>0</v>
      </c>
      <c r="G57" s="104"/>
      <c r="H57" s="105"/>
    </row>
    <row r="58" spans="1:8" ht="30" customHeight="1" x14ac:dyDescent="0.15">
      <c r="A58" s="104"/>
      <c r="B58" s="104"/>
      <c r="C58" s="105"/>
      <c r="D58" s="106"/>
      <c r="E58" s="107"/>
      <c r="F58" s="108">
        <f t="shared" si="0"/>
        <v>0</v>
      </c>
      <c r="G58" s="104"/>
      <c r="H58" s="105"/>
    </row>
    <row r="59" spans="1:8" ht="30" customHeight="1" x14ac:dyDescent="0.15">
      <c r="A59" s="104"/>
      <c r="B59" s="104"/>
      <c r="C59" s="105"/>
      <c r="D59" s="106"/>
      <c r="E59" s="107"/>
      <c r="F59" s="108">
        <f t="shared" si="0"/>
        <v>0</v>
      </c>
      <c r="G59" s="104"/>
      <c r="H59" s="105"/>
    </row>
    <row r="60" spans="1:8" ht="30" customHeight="1" x14ac:dyDescent="0.15">
      <c r="A60" s="104"/>
      <c r="B60" s="104"/>
      <c r="C60" s="105"/>
      <c r="D60" s="106"/>
      <c r="E60" s="107"/>
      <c r="F60" s="108">
        <f t="shared" si="0"/>
        <v>0</v>
      </c>
      <c r="G60" s="104"/>
      <c r="H60" s="105"/>
    </row>
    <row r="61" spans="1:8" ht="30" customHeight="1" x14ac:dyDescent="0.15">
      <c r="A61" s="104"/>
      <c r="B61" s="104"/>
      <c r="C61" s="105"/>
      <c r="D61" s="106"/>
      <c r="E61" s="107"/>
      <c r="F61" s="108">
        <f t="shared" si="0"/>
        <v>0</v>
      </c>
      <c r="G61" s="104"/>
      <c r="H61" s="105"/>
    </row>
    <row r="62" spans="1:8" ht="30" customHeight="1" x14ac:dyDescent="0.15">
      <c r="A62" s="104"/>
      <c r="B62" s="104"/>
      <c r="C62" s="105"/>
      <c r="D62" s="106"/>
      <c r="E62" s="107"/>
      <c r="F62" s="108">
        <f t="shared" si="0"/>
        <v>0</v>
      </c>
      <c r="G62" s="104"/>
      <c r="H62" s="105"/>
    </row>
    <row r="63" spans="1:8" ht="30" customHeight="1" x14ac:dyDescent="0.15">
      <c r="A63" s="104"/>
      <c r="B63" s="104"/>
      <c r="C63" s="105"/>
      <c r="D63" s="106"/>
      <c r="E63" s="107"/>
      <c r="F63" s="108">
        <f t="shared" si="0"/>
        <v>0</v>
      </c>
      <c r="G63" s="104"/>
      <c r="H63" s="105"/>
    </row>
    <row r="64" spans="1:8" ht="30" customHeight="1" x14ac:dyDescent="0.15">
      <c r="A64" s="104"/>
      <c r="B64" s="104"/>
      <c r="C64" s="105"/>
      <c r="D64" s="106"/>
      <c r="E64" s="107"/>
      <c r="F64" s="108">
        <f t="shared" si="0"/>
        <v>0</v>
      </c>
      <c r="G64" s="104"/>
      <c r="H64" s="105"/>
    </row>
    <row r="65" spans="1:8" ht="30" customHeight="1" x14ac:dyDescent="0.15">
      <c r="A65" s="104"/>
      <c r="B65" s="104"/>
      <c r="C65" s="105"/>
      <c r="D65" s="106"/>
      <c r="E65" s="107"/>
      <c r="F65" s="108">
        <f t="shared" si="0"/>
        <v>0</v>
      </c>
      <c r="G65" s="104"/>
      <c r="H65" s="105"/>
    </row>
    <row r="66" spans="1:8" ht="30" customHeight="1" x14ac:dyDescent="0.15">
      <c r="A66" s="104"/>
      <c r="B66" s="104"/>
      <c r="C66" s="105"/>
      <c r="D66" s="106"/>
      <c r="E66" s="107"/>
      <c r="F66" s="108">
        <f t="shared" si="0"/>
        <v>0</v>
      </c>
      <c r="G66" s="104"/>
      <c r="H66" s="105"/>
    </row>
    <row r="67" spans="1:8" ht="30" customHeight="1" x14ac:dyDescent="0.15">
      <c r="A67" s="104"/>
      <c r="B67" s="104"/>
      <c r="C67" s="105"/>
      <c r="D67" s="106"/>
      <c r="E67" s="107"/>
      <c r="F67" s="108">
        <f t="shared" si="0"/>
        <v>0</v>
      </c>
      <c r="G67" s="104"/>
      <c r="H67" s="105"/>
    </row>
    <row r="68" spans="1:8" ht="30" customHeight="1" x14ac:dyDescent="0.15">
      <c r="A68" s="104"/>
      <c r="B68" s="104"/>
      <c r="C68" s="105"/>
      <c r="D68" s="106"/>
      <c r="E68" s="107"/>
      <c r="F68" s="108">
        <f t="shared" si="0"/>
        <v>0</v>
      </c>
      <c r="G68" s="104"/>
      <c r="H68" s="105"/>
    </row>
  </sheetData>
  <mergeCells count="2">
    <mergeCell ref="A2:H2"/>
    <mergeCell ref="A3:H3"/>
  </mergeCells>
  <phoneticPr fontId="1"/>
  <conditionalFormatting sqref="A5:E68 G5:H68">
    <cfRule type="expression" dxfId="2" priority="2">
      <formula>$H5="計"</formula>
    </cfRule>
  </conditionalFormatting>
  <conditionalFormatting sqref="F5:F68">
    <cfRule type="expression" dxfId="1" priority="1">
      <formula>$H5="計"</formula>
    </cfRule>
  </conditionalFormatting>
  <dataValidations count="3">
    <dataValidation type="list" allowBlank="1" showInputMessage="1" sqref="H6:H68" xr:uid="{DDF52168-A975-4A1F-84EE-D735BD8DA858}">
      <formula1>"計"</formula1>
    </dataValidation>
    <dataValidation type="list" allowBlank="1" showInputMessage="1" sqref="H5" xr:uid="{D1DAFCDC-084F-481C-B282-627E2C974986}">
      <formula1>",計"</formula1>
    </dataValidation>
    <dataValidation type="list" allowBlank="1" showInputMessage="1" sqref="G5:G68" xr:uid="{8D9CD4B3-6D84-41D2-B44C-96EDC1ABE8CD}">
      <formula1>"10,8,対象外"</formula1>
    </dataValidation>
  </dataValidations>
  <printOptions horizontalCentered="1" gridLines="1"/>
  <pageMargins left="0.11811023622047245" right="0.11811023622047245" top="0.19685039370078741" bottom="0.19685039370078741" header="0.31496062992125984" footer="0.31496062992125984"/>
  <pageSetup paperSize="9" orientation="landscape" useFirstPageNumber="1" r:id="rId1"/>
  <headerFooter>
    <oddHeader>&amp;R　№　　&amp;P　</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5400E-E06A-46B8-9630-3498698B5ACB}">
  <sheetPr>
    <tabColor rgb="FFFF0000"/>
  </sheetPr>
  <dimension ref="A1"/>
  <sheetViews>
    <sheetView showGridLines="0" showRowColHeaders="0" view="pageBreakPreview" zoomScaleNormal="100" zoomScaleSheetLayoutView="100" workbookViewId="0"/>
  </sheetViews>
  <sheetFormatPr defaultColWidth="1.25" defaultRowHeight="7.5" customHeight="1" x14ac:dyDescent="0.15"/>
  <cols>
    <col min="1" max="1" width="1.25" style="88" customWidth="1"/>
    <col min="2" max="16384" width="1.25" style="88"/>
  </cols>
  <sheetData/>
  <sheetProtection algorithmName="SHA-512" hashValue="yKzmeLFH7iMwdAmfJ2gB774bgNnb8uVM39uY4B/8h6BiKeOWVL3/JAQo3//kH5ujmC/7KCBB9poZ59pYADaGoA==" saltValue="KpqlCbCw3RXl3yhvBoCThg==" spinCount="100000" sheet="1" objects="1" scenarios="1" selectLockedCells="1"/>
  <phoneticPr fontId="1"/>
  <printOptions horizontalCentered="1"/>
  <pageMargins left="0.11811023622047245" right="0.11811023622047245" top="0.19685039370078741" bottom="0.19685039370078741"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43538-9550-43CD-9136-A7DF61665242}">
  <sheetPr>
    <tabColor rgb="FF7030A0"/>
  </sheetPr>
  <dimension ref="A1"/>
  <sheetViews>
    <sheetView showGridLines="0" showRowColHeaders="0" view="pageBreakPreview" zoomScaleNormal="100" zoomScaleSheetLayoutView="100" workbookViewId="0"/>
  </sheetViews>
  <sheetFormatPr defaultColWidth="1.25" defaultRowHeight="7.5" customHeight="1" x14ac:dyDescent="0.15"/>
  <cols>
    <col min="1" max="1" width="1.25" style="88" customWidth="1"/>
    <col min="2" max="16384" width="1.25" style="88"/>
  </cols>
  <sheetData/>
  <sheetProtection algorithmName="SHA-512" hashValue="mxJanOj/JLFMoMuG9+UxYJn9mMr7c2+sRWemnImFO7ki7fh/ZZCt9Sa6+2CRu3HUwki7FDvLtfzzJRW5xDMpsw==" saltValue="nnNUpGr+ALYe8BmSgMX1Xw==" spinCount="100000" sheet="1" objects="1" scenarios="1" selectLockedCells="1"/>
  <phoneticPr fontId="1"/>
  <printOptions horizontalCentered="1"/>
  <pageMargins left="0.11811023622047245" right="0.11811023622047245" top="0.19685039370078741" bottom="0.19685039370078741"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50AF7-A1FC-496E-A08B-9260C536524F}">
  <sheetPr>
    <tabColor theme="9" tint="0.39997558519241921"/>
  </sheetPr>
  <dimension ref="A1"/>
  <sheetViews>
    <sheetView showGridLines="0" showRowColHeaders="0" view="pageBreakPreview" zoomScaleNormal="100" zoomScaleSheetLayoutView="100" workbookViewId="0"/>
  </sheetViews>
  <sheetFormatPr defaultColWidth="1.25" defaultRowHeight="7.5" customHeight="1" x14ac:dyDescent="0.15"/>
  <cols>
    <col min="1" max="1" width="1.25" style="88" customWidth="1"/>
    <col min="2" max="16384" width="1.25" style="88"/>
  </cols>
  <sheetData/>
  <sheetProtection algorithmName="SHA-512" hashValue="JS/SeFvssZJe9YtrETZFVy6WYlXwbWb6wAIlEDBIDYF1mrlKGKBZOG+ea2pdfitvxTq7S9ZKCiN5y8zlCQ7+6Q==" saltValue="jXuK07ptiGXYxSQ28yJTaw==" spinCount="100000" sheet="1" objects="1" scenarios="1" selectLockedCells="1"/>
  <phoneticPr fontId="1"/>
  <printOptions horizontalCentered="1"/>
  <pageMargins left="0.11811023622047245" right="0.11811023622047245" top="0.19685039370078741" bottom="0.19685039370078741"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目次</vt:lpstr>
      <vt:lpstr>見積書（表紙）</vt:lpstr>
      <vt:lpstr>表紙（契約分　請求書）</vt:lpstr>
      <vt:lpstr>内訳（見積）（契約分　請求書）</vt:lpstr>
      <vt:lpstr>表紙（契約外　請求書）</vt:lpstr>
      <vt:lpstr>内訳（契約外　請求書）</vt:lpstr>
      <vt:lpstr>請求書　入力例</vt:lpstr>
      <vt:lpstr>請求書　提出方法</vt:lpstr>
      <vt:lpstr>操作方法１</vt:lpstr>
      <vt:lpstr>操作方法２</vt:lpstr>
      <vt:lpstr>'見積書（表紙）'!Print_Area</vt:lpstr>
      <vt:lpstr>'請求書　提出方法'!Print_Area</vt:lpstr>
      <vt:lpstr>'請求書　入力例'!Print_Area</vt:lpstr>
      <vt:lpstr>操作方法１!Print_Area</vt:lpstr>
      <vt:lpstr>操作方法２!Print_Area</vt:lpstr>
      <vt:lpstr>'内訳（契約外　請求書）'!Print_Area</vt:lpstr>
      <vt:lpstr>'内訳（見積）（契約分　請求書）'!Print_Area</vt:lpstr>
      <vt:lpstr>'表紙（契約外　請求書）'!Print_Area</vt:lpstr>
      <vt:lpstr>'表紙（契約分　請求書）'!Print_Area</vt:lpstr>
      <vt:lpstr>目次!Print_Area</vt:lpstr>
      <vt:lpstr>'内訳（契約外　請求書）'!Print_Titles</vt:lpstr>
      <vt:lpstr>'内訳（見積）（契約分　請求書）'!Print_Titles</vt:lpstr>
      <vt:lpstr>自動集計10</vt:lpstr>
      <vt:lpstr>自動集計8</vt:lpstr>
      <vt:lpstr>自動集計対象外</vt:lpstr>
    </vt:vector>
  </TitlesOfParts>
  <Company>三友工業株式会社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三友工業 総務部</dc:creator>
  <cp:keywords>請求書.ver6.0;見積書（下請）.ver5.2</cp:keywords>
  <cp:lastModifiedBy>SO-6</cp:lastModifiedBy>
  <cp:lastPrinted>2023-10-17T10:22:27Z</cp:lastPrinted>
  <dcterms:created xsi:type="dcterms:W3CDTF">2002-01-10T07:26:19Z</dcterms:created>
  <dcterms:modified xsi:type="dcterms:W3CDTF">2024-02-26T07:48:39Z</dcterms:modified>
</cp:coreProperties>
</file>